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MA Materails Lab\Coenen\FHWA Density Demo\mix designs\"/>
    </mc:Choice>
  </mc:AlternateContent>
  <bookViews>
    <workbookView minimized="1" xWindow="0" yWindow="0" windowWidth="18945" windowHeight="12090" activeTab="1"/>
  </bookViews>
  <sheets>
    <sheet name="Control" sheetId="1" r:id="rId1"/>
    <sheet name="9.5m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17" i="2"/>
  <c r="J16" i="2"/>
  <c r="J15" i="2"/>
  <c r="J14" i="2"/>
  <c r="J13" i="2"/>
  <c r="J12" i="2"/>
  <c r="J11" i="2"/>
  <c r="J10" i="2"/>
  <c r="J9" i="2"/>
  <c r="J8" i="2"/>
  <c r="J7" i="2"/>
  <c r="J6" i="2"/>
  <c r="J7" i="1"/>
  <c r="J8" i="1"/>
  <c r="J9" i="1"/>
  <c r="J10" i="1"/>
  <c r="J11" i="1"/>
  <c r="J12" i="1"/>
  <c r="J13" i="1"/>
  <c r="J14" i="1"/>
  <c r="J15" i="1"/>
  <c r="J16" i="1"/>
  <c r="J17" i="1"/>
  <c r="J18" i="1"/>
  <c r="J6" i="1"/>
</calcChain>
</file>

<file path=xl/sharedStrings.xml><?xml version="1.0" encoding="utf-8"?>
<sst xmlns="http://schemas.openxmlformats.org/spreadsheetml/2006/main" count="126" uniqueCount="62">
  <si>
    <t>Aggregate Gradations</t>
  </si>
  <si>
    <t>Sieve</t>
  </si>
  <si>
    <t>(Std)</t>
  </si>
  <si>
    <t>(mm)</t>
  </si>
  <si>
    <t>2"</t>
  </si>
  <si>
    <t>1.5"</t>
  </si>
  <si>
    <t>1"</t>
  </si>
  <si>
    <t>3/4"</t>
  </si>
  <si>
    <t>1/2"</t>
  </si>
  <si>
    <t>3/8"</t>
  </si>
  <si>
    <t>#4</t>
  </si>
  <si>
    <t>#8</t>
  </si>
  <si>
    <t>#16</t>
  </si>
  <si>
    <t>#30</t>
  </si>
  <si>
    <t>#50</t>
  </si>
  <si>
    <t>#100</t>
  </si>
  <si>
    <t>#200</t>
  </si>
  <si>
    <t>Material</t>
  </si>
  <si>
    <t>JMF</t>
  </si>
  <si>
    <t>Spec</t>
  </si>
  <si>
    <t>High</t>
  </si>
  <si>
    <t>Low</t>
  </si>
  <si>
    <t>---</t>
  </si>
  <si>
    <t>Ratio</t>
  </si>
  <si>
    <t>Washed CA 13 Bit Rock</t>
  </si>
  <si>
    <t>Washed CA 14 Bit Rock</t>
  </si>
  <si>
    <t>3/8" Washed Gravel Man Sand</t>
  </si>
  <si>
    <t>5/8" Screened Sand</t>
  </si>
  <si>
    <t>1/4" Washed Man Sand</t>
  </si>
  <si>
    <t>RAP (5.2%AC)</t>
  </si>
  <si>
    <t>Soundness</t>
  </si>
  <si>
    <t>LAR 100/500 Rev</t>
  </si>
  <si>
    <t>Crush 1 Face (%)</t>
  </si>
  <si>
    <t>Crush 2 Face (%)</t>
  </si>
  <si>
    <t>Sand Equiv.</t>
  </si>
  <si>
    <t>Flat &amp; Elong (%)</t>
  </si>
  <si>
    <t>Fine Agg Ang</t>
  </si>
  <si>
    <t>Water Abs.</t>
  </si>
  <si>
    <t>225-20</t>
  </si>
  <si>
    <t>225-133</t>
  </si>
  <si>
    <t>225-127</t>
  </si>
  <si>
    <t>12 Max</t>
  </si>
  <si>
    <t>13 &amp; 45 Max</t>
  </si>
  <si>
    <t>75Min</t>
  </si>
  <si>
    <t>60 Min</t>
  </si>
  <si>
    <t>40 Min</t>
  </si>
  <si>
    <t>5 Max</t>
  </si>
  <si>
    <t>43 Min</t>
  </si>
  <si>
    <t>Mix Properties</t>
  </si>
  <si>
    <t>Trial #</t>
  </si>
  <si>
    <t>AC Content (% by Wt)</t>
  </si>
  <si>
    <t>Comapction Level</t>
  </si>
  <si>
    <t>Air Voids Va (%)</t>
  </si>
  <si>
    <t>%Gmm @ Ni</t>
  </si>
  <si>
    <t>%Gmm @ Nfinal</t>
  </si>
  <si>
    <t>VMA (%)</t>
  </si>
  <si>
    <t>VFA (%)</t>
  </si>
  <si>
    <t>Density (kg/m3)</t>
  </si>
  <si>
    <t>Gmb</t>
  </si>
  <si>
    <t>Gmm</t>
  </si>
  <si>
    <t>3/8" Bit Agg</t>
  </si>
  <si>
    <t>RAP (4.9%AC)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</si>
</sst>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11" xfId="0" quotePrefix="1" applyNumberForma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3" xfId="0" applyNumberFormat="1" applyBorder="1"/>
    <xf numFmtId="166" fontId="0" fillId="0" borderId="14" xfId="0" applyNumberFormat="1" applyBorder="1"/>
    <xf numFmtId="166" fontId="0" fillId="0" borderId="7" xfId="0" applyNumberFormat="1" applyBorder="1"/>
    <xf numFmtId="166" fontId="0" fillId="0" borderId="16" xfId="0" applyNumberFormat="1" applyBorder="1"/>
    <xf numFmtId="166" fontId="0" fillId="0" borderId="8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0" fontId="0" fillId="0" borderId="7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9" fontId="0" fillId="0" borderId="9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66" fontId="0" fillId="2" borderId="0" xfId="0" applyNumberFormat="1" applyFill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6" fontId="0" fillId="0" borderId="18" xfId="0" applyNumberFormat="1" applyBorder="1"/>
    <xf numFmtId="166" fontId="0" fillId="0" borderId="15" xfId="0" applyNumberFormat="1" applyBorder="1"/>
    <xf numFmtId="166" fontId="0" fillId="0" borderId="19" xfId="0" applyNumberFormat="1" applyBorder="1"/>
    <xf numFmtId="166" fontId="0" fillId="0" borderId="18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20" xfId="0" applyNumberFormat="1" applyBorder="1"/>
    <xf numFmtId="0" fontId="0" fillId="0" borderId="12" xfId="0" applyBorder="1" applyAlignment="1">
      <alignment horizontal="center"/>
    </xf>
    <xf numFmtId="166" fontId="0" fillId="0" borderId="11" xfId="0" applyNumberFormat="1" applyFill="1" applyBorder="1"/>
    <xf numFmtId="0" fontId="0" fillId="0" borderId="11" xfId="0" applyBorder="1"/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4" xfId="0" quotePrefix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0" sqref="A40"/>
    </sheetView>
  </sheetViews>
  <sheetFormatPr defaultRowHeight="15" x14ac:dyDescent="0.25"/>
  <cols>
    <col min="9" max="9" width="2.85546875" customWidth="1"/>
  </cols>
  <sheetData>
    <row r="1" spans="1:12" ht="15.75" thickBot="1" x14ac:dyDescent="0.3">
      <c r="A1" t="s">
        <v>0</v>
      </c>
    </row>
    <row r="2" spans="1:12" x14ac:dyDescent="0.25">
      <c r="C2" s="12" t="s">
        <v>17</v>
      </c>
      <c r="D2" s="36"/>
      <c r="E2" s="36"/>
      <c r="F2" s="36"/>
      <c r="G2" s="36"/>
      <c r="H2" s="13"/>
    </row>
    <row r="3" spans="1:12" ht="75.75" thickBot="1" x14ac:dyDescent="0.3">
      <c r="C3" s="37" t="s">
        <v>24</v>
      </c>
      <c r="D3" s="38" t="s">
        <v>25</v>
      </c>
      <c r="E3" s="38" t="s">
        <v>26</v>
      </c>
      <c r="F3" s="38" t="s">
        <v>27</v>
      </c>
      <c r="G3" s="38" t="s">
        <v>28</v>
      </c>
      <c r="H3" s="39" t="s">
        <v>29</v>
      </c>
    </row>
    <row r="4" spans="1:12" ht="15.75" thickBot="1" x14ac:dyDescent="0.3">
      <c r="A4" s="12" t="s">
        <v>1</v>
      </c>
      <c r="B4" s="13"/>
      <c r="C4" s="12" t="s">
        <v>23</v>
      </c>
      <c r="D4" s="36"/>
      <c r="E4" s="36"/>
      <c r="F4" s="36"/>
      <c r="G4" s="36"/>
      <c r="H4" s="13"/>
      <c r="K4" s="12" t="s">
        <v>19</v>
      </c>
      <c r="L4" s="13"/>
    </row>
    <row r="5" spans="1:12" ht="15.75" thickBot="1" x14ac:dyDescent="0.3">
      <c r="A5" s="14" t="s">
        <v>2</v>
      </c>
      <c r="B5" s="15" t="s">
        <v>3</v>
      </c>
      <c r="C5" s="40">
        <v>0.09</v>
      </c>
      <c r="D5" s="41">
        <v>0.12</v>
      </c>
      <c r="E5" s="41">
        <v>0.28999999999999998</v>
      </c>
      <c r="F5" s="41">
        <v>0.14000000000000001</v>
      </c>
      <c r="G5" s="41">
        <v>0.17</v>
      </c>
      <c r="H5" s="42">
        <v>0.19</v>
      </c>
      <c r="I5" s="1"/>
      <c r="J5" s="4" t="s">
        <v>18</v>
      </c>
      <c r="K5" s="14" t="s">
        <v>21</v>
      </c>
      <c r="L5" s="15" t="s">
        <v>20</v>
      </c>
    </row>
    <row r="6" spans="1:12" x14ac:dyDescent="0.25">
      <c r="A6" s="31" t="s">
        <v>4</v>
      </c>
      <c r="B6" s="32">
        <v>50</v>
      </c>
      <c r="C6" s="26">
        <v>100</v>
      </c>
      <c r="D6" s="27">
        <v>100</v>
      </c>
      <c r="E6" s="27">
        <v>100</v>
      </c>
      <c r="F6" s="27">
        <v>100</v>
      </c>
      <c r="G6" s="27">
        <v>100</v>
      </c>
      <c r="H6" s="28">
        <v>100</v>
      </c>
      <c r="I6" s="43"/>
      <c r="J6" s="24">
        <f>$C$5*C6+$D$5*D6+$E$5*E6+$F$5*F6+$G$5*G6+$H$5*H6</f>
        <v>100</v>
      </c>
      <c r="K6" s="5"/>
      <c r="L6" s="6"/>
    </row>
    <row r="7" spans="1:12" x14ac:dyDescent="0.25">
      <c r="A7" s="33" t="s">
        <v>5</v>
      </c>
      <c r="B7" s="34">
        <v>37.5</v>
      </c>
      <c r="C7" s="29">
        <v>100</v>
      </c>
      <c r="D7" s="11">
        <v>100</v>
      </c>
      <c r="E7" s="11">
        <v>100</v>
      </c>
      <c r="F7" s="11">
        <v>100</v>
      </c>
      <c r="G7" s="11">
        <v>100</v>
      </c>
      <c r="H7" s="30">
        <v>100</v>
      </c>
      <c r="I7" s="43"/>
      <c r="J7" s="25">
        <f t="shared" ref="J7:J18" si="0">$C$5*C7+$D$5*D7+$E$5*E7+$F$5*F7+$G$5*G7+$H$5*H7</f>
        <v>100</v>
      </c>
      <c r="K7" s="7"/>
      <c r="L7" s="8"/>
    </row>
    <row r="8" spans="1:12" x14ac:dyDescent="0.25">
      <c r="A8" s="33" t="s">
        <v>6</v>
      </c>
      <c r="B8" s="34">
        <v>25</v>
      </c>
      <c r="C8" s="29">
        <v>100</v>
      </c>
      <c r="D8" s="11">
        <v>100</v>
      </c>
      <c r="E8" s="11">
        <v>100</v>
      </c>
      <c r="F8" s="11">
        <v>100</v>
      </c>
      <c r="G8" s="11">
        <v>100</v>
      </c>
      <c r="H8" s="30">
        <v>100</v>
      </c>
      <c r="I8" s="43"/>
      <c r="J8" s="25">
        <f t="shared" si="0"/>
        <v>100</v>
      </c>
      <c r="K8" s="7"/>
      <c r="L8" s="8"/>
    </row>
    <row r="9" spans="1:12" x14ac:dyDescent="0.25">
      <c r="A9" s="33" t="s">
        <v>7</v>
      </c>
      <c r="B9" s="34">
        <v>19</v>
      </c>
      <c r="C9" s="29">
        <v>100</v>
      </c>
      <c r="D9" s="11">
        <v>100</v>
      </c>
      <c r="E9" s="11">
        <v>100</v>
      </c>
      <c r="F9" s="11">
        <v>100</v>
      </c>
      <c r="G9" s="11">
        <v>100</v>
      </c>
      <c r="H9" s="30">
        <v>100</v>
      </c>
      <c r="I9" s="43"/>
      <c r="J9" s="25">
        <f t="shared" si="0"/>
        <v>100</v>
      </c>
      <c r="K9" s="16" t="s">
        <v>22</v>
      </c>
      <c r="L9" s="17">
        <v>100</v>
      </c>
    </row>
    <row r="10" spans="1:12" x14ac:dyDescent="0.25">
      <c r="A10" s="33" t="s">
        <v>8</v>
      </c>
      <c r="B10" s="34">
        <v>12.5</v>
      </c>
      <c r="C10" s="29">
        <v>100</v>
      </c>
      <c r="D10" s="11">
        <v>88</v>
      </c>
      <c r="E10" s="11">
        <v>100</v>
      </c>
      <c r="F10" s="11">
        <v>98</v>
      </c>
      <c r="G10" s="11">
        <v>100</v>
      </c>
      <c r="H10" s="30">
        <v>99</v>
      </c>
      <c r="I10" s="43"/>
      <c r="J10" s="25">
        <f t="shared" si="0"/>
        <v>98.09</v>
      </c>
      <c r="K10" s="18">
        <v>90</v>
      </c>
      <c r="L10" s="19">
        <v>100</v>
      </c>
    </row>
    <row r="11" spans="1:12" x14ac:dyDescent="0.25">
      <c r="A11" s="33" t="s">
        <v>9</v>
      </c>
      <c r="B11" s="34">
        <v>9.5</v>
      </c>
      <c r="C11" s="29">
        <v>78</v>
      </c>
      <c r="D11" s="11">
        <v>38</v>
      </c>
      <c r="E11" s="11">
        <v>100</v>
      </c>
      <c r="F11" s="11">
        <v>94</v>
      </c>
      <c r="G11" s="11">
        <v>100</v>
      </c>
      <c r="H11" s="30">
        <v>94</v>
      </c>
      <c r="I11" s="43"/>
      <c r="J11" s="25">
        <f t="shared" si="0"/>
        <v>88.600000000000009</v>
      </c>
      <c r="K11" s="20" t="s">
        <v>22</v>
      </c>
      <c r="L11" s="21">
        <v>90</v>
      </c>
    </row>
    <row r="12" spans="1:12" x14ac:dyDescent="0.25">
      <c r="A12" s="35" t="s">
        <v>10</v>
      </c>
      <c r="B12" s="34">
        <v>4.75</v>
      </c>
      <c r="C12" s="29">
        <v>22</v>
      </c>
      <c r="D12" s="11">
        <v>3.5</v>
      </c>
      <c r="E12" s="11">
        <v>72</v>
      </c>
      <c r="F12" s="11">
        <v>84</v>
      </c>
      <c r="G12" s="11">
        <v>97</v>
      </c>
      <c r="H12" s="30">
        <v>79</v>
      </c>
      <c r="I12" s="43"/>
      <c r="J12" s="25">
        <f t="shared" si="0"/>
        <v>66.540000000000006</v>
      </c>
      <c r="K12" s="7"/>
      <c r="L12" s="8"/>
    </row>
    <row r="13" spans="1:12" x14ac:dyDescent="0.25">
      <c r="A13" s="35" t="s">
        <v>11</v>
      </c>
      <c r="B13" s="34">
        <v>2.36</v>
      </c>
      <c r="C13" s="29">
        <v>4.0999999999999996</v>
      </c>
      <c r="D13" s="11">
        <v>1.5</v>
      </c>
      <c r="E13" s="11">
        <v>43</v>
      </c>
      <c r="F13" s="11">
        <v>76</v>
      </c>
      <c r="G13" s="11">
        <v>76</v>
      </c>
      <c r="H13" s="30">
        <v>60</v>
      </c>
      <c r="I13" s="43"/>
      <c r="J13" s="25">
        <f t="shared" si="0"/>
        <v>47.978999999999999</v>
      </c>
      <c r="K13" s="22">
        <v>28</v>
      </c>
      <c r="L13" s="19">
        <v>58</v>
      </c>
    </row>
    <row r="14" spans="1:12" x14ac:dyDescent="0.25">
      <c r="A14" s="35" t="s">
        <v>12</v>
      </c>
      <c r="B14" s="34">
        <v>1.18</v>
      </c>
      <c r="C14" s="29">
        <v>3.2</v>
      </c>
      <c r="D14" s="11">
        <v>1.3</v>
      </c>
      <c r="E14" s="11">
        <v>26</v>
      </c>
      <c r="F14" s="11">
        <v>71</v>
      </c>
      <c r="G14" s="11">
        <v>51</v>
      </c>
      <c r="H14" s="30">
        <v>46</v>
      </c>
      <c r="I14" s="43"/>
      <c r="J14" s="25">
        <f t="shared" si="0"/>
        <v>35.334000000000003</v>
      </c>
      <c r="K14" s="7"/>
      <c r="L14" s="8"/>
    </row>
    <row r="15" spans="1:12" x14ac:dyDescent="0.25">
      <c r="A15" s="35" t="s">
        <v>13</v>
      </c>
      <c r="B15" s="34">
        <v>0.6</v>
      </c>
      <c r="C15" s="29">
        <v>2.9</v>
      </c>
      <c r="D15" s="11">
        <v>1.2</v>
      </c>
      <c r="E15" s="11">
        <v>17</v>
      </c>
      <c r="F15" s="11">
        <v>55</v>
      </c>
      <c r="G15" s="11">
        <v>31</v>
      </c>
      <c r="H15" s="30">
        <v>36</v>
      </c>
      <c r="I15" s="43"/>
      <c r="J15" s="25">
        <f t="shared" si="0"/>
        <v>25.145</v>
      </c>
      <c r="K15" s="7"/>
      <c r="L15" s="8"/>
    </row>
    <row r="16" spans="1:12" x14ac:dyDescent="0.25">
      <c r="A16" s="35" t="s">
        <v>14</v>
      </c>
      <c r="B16" s="34">
        <v>0.3</v>
      </c>
      <c r="C16" s="29">
        <v>2.7</v>
      </c>
      <c r="D16" s="11">
        <v>1.1000000000000001</v>
      </c>
      <c r="E16" s="11">
        <v>9.6999999999999993</v>
      </c>
      <c r="F16" s="11">
        <v>22</v>
      </c>
      <c r="G16" s="11">
        <v>16</v>
      </c>
      <c r="H16" s="30">
        <v>23</v>
      </c>
      <c r="I16" s="43"/>
      <c r="J16" s="25">
        <f t="shared" si="0"/>
        <v>13.358000000000001</v>
      </c>
      <c r="K16" s="7"/>
      <c r="L16" s="8"/>
    </row>
    <row r="17" spans="1:12" x14ac:dyDescent="0.25">
      <c r="A17" s="35" t="s">
        <v>15</v>
      </c>
      <c r="B17" s="34">
        <v>0.15</v>
      </c>
      <c r="C17" s="29">
        <v>2.4</v>
      </c>
      <c r="D17" s="11">
        <v>1</v>
      </c>
      <c r="E17" s="11">
        <v>3.4</v>
      </c>
      <c r="F17" s="11">
        <v>6</v>
      </c>
      <c r="G17" s="11">
        <v>3.7</v>
      </c>
      <c r="H17" s="30">
        <v>14</v>
      </c>
      <c r="I17" s="43"/>
      <c r="J17" s="25">
        <f t="shared" si="0"/>
        <v>5.4510000000000005</v>
      </c>
      <c r="K17" s="7"/>
      <c r="L17" s="8"/>
    </row>
    <row r="18" spans="1:12" ht="15.75" thickBot="1" x14ac:dyDescent="0.3">
      <c r="A18" s="44" t="s">
        <v>16</v>
      </c>
      <c r="B18" s="45">
        <v>7.4999999999999997E-2</v>
      </c>
      <c r="C18" s="46">
        <v>2.2999999999999998</v>
      </c>
      <c r="D18" s="47">
        <v>0.9</v>
      </c>
      <c r="E18" s="47">
        <v>1.4</v>
      </c>
      <c r="F18" s="47">
        <v>2.5</v>
      </c>
      <c r="G18" s="47">
        <v>1.8</v>
      </c>
      <c r="H18" s="48">
        <v>9</v>
      </c>
      <c r="I18" s="43"/>
      <c r="J18" s="51">
        <f t="shared" si="0"/>
        <v>3.0869999999999997</v>
      </c>
      <c r="K18" s="49">
        <v>2</v>
      </c>
      <c r="L18" s="50">
        <v>10</v>
      </c>
    </row>
    <row r="19" spans="1:12" x14ac:dyDescent="0.25">
      <c r="A19" s="58" t="s">
        <v>30</v>
      </c>
      <c r="B19" s="59"/>
      <c r="C19" s="64" t="s">
        <v>38</v>
      </c>
      <c r="D19" s="65" t="s">
        <v>38</v>
      </c>
      <c r="E19" s="65" t="s">
        <v>39</v>
      </c>
      <c r="F19" s="65" t="s">
        <v>39</v>
      </c>
      <c r="G19" s="65" t="s">
        <v>40</v>
      </c>
      <c r="H19" s="66"/>
      <c r="I19" s="1"/>
      <c r="J19" s="2"/>
      <c r="K19" s="36" t="s">
        <v>41</v>
      </c>
      <c r="L19" s="13"/>
    </row>
    <row r="20" spans="1:12" x14ac:dyDescent="0.25">
      <c r="A20" s="60" t="s">
        <v>31</v>
      </c>
      <c r="B20" s="61"/>
      <c r="C20" s="67">
        <v>2014</v>
      </c>
      <c r="D20" s="68">
        <v>2014</v>
      </c>
      <c r="E20" s="68">
        <v>2016</v>
      </c>
      <c r="F20" s="68">
        <v>2016</v>
      </c>
      <c r="G20" s="68">
        <v>2015</v>
      </c>
      <c r="H20" s="21"/>
      <c r="I20" s="1"/>
      <c r="J20" s="3"/>
      <c r="K20" s="9" t="s">
        <v>42</v>
      </c>
      <c r="L20" s="52"/>
    </row>
    <row r="21" spans="1:12" x14ac:dyDescent="0.25">
      <c r="A21" s="60" t="s">
        <v>32</v>
      </c>
      <c r="B21" s="61"/>
      <c r="C21" s="22">
        <v>100</v>
      </c>
      <c r="D21" s="69">
        <v>100</v>
      </c>
      <c r="E21" s="69">
        <v>100</v>
      </c>
      <c r="F21" s="69">
        <v>34</v>
      </c>
      <c r="G21" s="69">
        <v>100</v>
      </c>
      <c r="H21" s="70">
        <v>91</v>
      </c>
      <c r="I21" s="1"/>
      <c r="J21" s="53">
        <v>94.5</v>
      </c>
      <c r="K21" s="9" t="s">
        <v>43</v>
      </c>
      <c r="L21" s="52"/>
    </row>
    <row r="22" spans="1:12" x14ac:dyDescent="0.25">
      <c r="A22" s="60" t="s">
        <v>33</v>
      </c>
      <c r="B22" s="61"/>
      <c r="C22" s="71">
        <v>100</v>
      </c>
      <c r="D22" s="69">
        <v>100</v>
      </c>
      <c r="E22" s="69">
        <v>100</v>
      </c>
      <c r="F22" s="69">
        <v>31</v>
      </c>
      <c r="G22" s="69">
        <v>100</v>
      </c>
      <c r="H22" s="70">
        <v>86</v>
      </c>
      <c r="I22" s="1"/>
      <c r="J22" s="53">
        <v>93.7</v>
      </c>
      <c r="K22" s="9" t="s">
        <v>44</v>
      </c>
      <c r="L22" s="52"/>
    </row>
    <row r="23" spans="1:12" x14ac:dyDescent="0.25">
      <c r="A23" s="60" t="s">
        <v>34</v>
      </c>
      <c r="B23" s="61"/>
      <c r="C23" s="18"/>
      <c r="D23" s="10"/>
      <c r="E23" s="10"/>
      <c r="F23" s="10"/>
      <c r="G23" s="10"/>
      <c r="H23" s="21"/>
      <c r="I23" s="1"/>
      <c r="J23" s="54">
        <v>86</v>
      </c>
      <c r="K23" s="9" t="s">
        <v>45</v>
      </c>
      <c r="L23" s="52"/>
    </row>
    <row r="24" spans="1:12" x14ac:dyDescent="0.25">
      <c r="A24" s="60" t="s">
        <v>35</v>
      </c>
      <c r="B24" s="61"/>
      <c r="C24" s="18">
        <v>1.1000000000000001</v>
      </c>
      <c r="D24" s="10">
        <v>0.5</v>
      </c>
      <c r="E24" s="10">
        <v>1.4</v>
      </c>
      <c r="F24" s="10">
        <v>1.2</v>
      </c>
      <c r="G24" s="10">
        <v>3.6</v>
      </c>
      <c r="H24" s="21">
        <v>0.7</v>
      </c>
      <c r="I24" s="1"/>
      <c r="J24" s="29">
        <v>1</v>
      </c>
      <c r="K24" s="9" t="s">
        <v>46</v>
      </c>
      <c r="L24" s="52"/>
    </row>
    <row r="25" spans="1:12" x14ac:dyDescent="0.25">
      <c r="A25" s="60" t="s">
        <v>36</v>
      </c>
      <c r="B25" s="61"/>
      <c r="C25" s="18"/>
      <c r="D25" s="10"/>
      <c r="E25" s="10"/>
      <c r="F25" s="10"/>
      <c r="G25" s="10"/>
      <c r="H25" s="21"/>
      <c r="I25" s="1"/>
      <c r="J25" s="54">
        <v>43</v>
      </c>
      <c r="K25" s="9" t="s">
        <v>47</v>
      </c>
      <c r="L25" s="52"/>
    </row>
    <row r="26" spans="1:12" ht="15.75" thickBot="1" x14ac:dyDescent="0.3">
      <c r="A26" s="62" t="s">
        <v>37</v>
      </c>
      <c r="B26" s="63"/>
      <c r="C26" s="14">
        <v>0.4</v>
      </c>
      <c r="D26" s="72">
        <v>0.2</v>
      </c>
      <c r="E26" s="72">
        <v>1.1000000000000001</v>
      </c>
      <c r="F26" s="72">
        <v>0.6</v>
      </c>
      <c r="G26" s="72">
        <v>0.2</v>
      </c>
      <c r="H26" s="23">
        <v>1</v>
      </c>
      <c r="I26" s="1"/>
      <c r="J26" s="55">
        <v>0.7</v>
      </c>
      <c r="K26" s="56"/>
      <c r="L26" s="57"/>
    </row>
    <row r="28" spans="1:12" x14ac:dyDescent="0.25">
      <c r="A28" t="s">
        <v>48</v>
      </c>
    </row>
    <row r="29" spans="1:12" x14ac:dyDescent="0.25">
      <c r="A29" t="s">
        <v>49</v>
      </c>
    </row>
    <row r="30" spans="1:12" x14ac:dyDescent="0.25">
      <c r="A30" t="s">
        <v>50</v>
      </c>
    </row>
    <row r="31" spans="1:12" x14ac:dyDescent="0.25">
      <c r="A31" t="s">
        <v>51</v>
      </c>
    </row>
    <row r="32" spans="1:12" x14ac:dyDescent="0.25">
      <c r="A32" t="s">
        <v>52</v>
      </c>
    </row>
    <row r="33" spans="1:1" x14ac:dyDescent="0.25">
      <c r="A33" t="s">
        <v>53</v>
      </c>
    </row>
    <row r="34" spans="1:1" x14ac:dyDescent="0.25">
      <c r="A34" t="s">
        <v>54</v>
      </c>
    </row>
    <row r="35" spans="1:1" x14ac:dyDescent="0.25">
      <c r="A35" t="s">
        <v>55</v>
      </c>
    </row>
    <row r="36" spans="1:1" x14ac:dyDescent="0.25">
      <c r="A36" t="s">
        <v>56</v>
      </c>
    </row>
    <row r="37" spans="1:1" x14ac:dyDescent="0.25">
      <c r="A37" t="s">
        <v>57</v>
      </c>
    </row>
    <row r="38" spans="1:1" x14ac:dyDescent="0.25">
      <c r="A38" t="s">
        <v>58</v>
      </c>
    </row>
    <row r="39" spans="1:1" x14ac:dyDescent="0.25">
      <c r="A39" t="s">
        <v>59</v>
      </c>
    </row>
  </sheetData>
  <mergeCells count="20">
    <mergeCell ref="K21:L21"/>
    <mergeCell ref="K22:L22"/>
    <mergeCell ref="K23:L23"/>
    <mergeCell ref="K24:L24"/>
    <mergeCell ref="K25:L25"/>
    <mergeCell ref="K26:L26"/>
    <mergeCell ref="A21:B21"/>
    <mergeCell ref="A22:B22"/>
    <mergeCell ref="A23:B23"/>
    <mergeCell ref="A24:B24"/>
    <mergeCell ref="A25:B25"/>
    <mergeCell ref="A26:B26"/>
    <mergeCell ref="A4:B4"/>
    <mergeCell ref="C2:H2"/>
    <mergeCell ref="K4:L4"/>
    <mergeCell ref="C4:H4"/>
    <mergeCell ref="A19:B19"/>
    <mergeCell ref="A20:B20"/>
    <mergeCell ref="K19:L19"/>
    <mergeCell ref="K20:L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activeCell="A2" sqref="A2:L26"/>
    </sheetView>
  </sheetViews>
  <sheetFormatPr defaultRowHeight="15" x14ac:dyDescent="0.25"/>
  <cols>
    <col min="9" max="9" width="2.85546875" customWidth="1"/>
  </cols>
  <sheetData>
    <row r="1" spans="1:12" ht="15.75" thickBot="1" x14ac:dyDescent="0.3">
      <c r="A1" t="s">
        <v>0</v>
      </c>
    </row>
    <row r="2" spans="1:12" x14ac:dyDescent="0.25">
      <c r="C2" s="12" t="s">
        <v>17</v>
      </c>
      <c r="D2" s="36"/>
      <c r="E2" s="36"/>
      <c r="F2" s="36"/>
      <c r="G2" s="36"/>
      <c r="H2" s="13"/>
    </row>
    <row r="3" spans="1:12" ht="75.75" thickBot="1" x14ac:dyDescent="0.3">
      <c r="C3" s="37" t="s">
        <v>24</v>
      </c>
      <c r="D3" s="38" t="s">
        <v>26</v>
      </c>
      <c r="E3" s="38" t="s">
        <v>28</v>
      </c>
      <c r="F3" s="38" t="s">
        <v>27</v>
      </c>
      <c r="G3" s="38" t="s">
        <v>60</v>
      </c>
      <c r="H3" s="39" t="s">
        <v>61</v>
      </c>
    </row>
    <row r="4" spans="1:12" ht="15.75" thickBot="1" x14ac:dyDescent="0.3">
      <c r="A4" s="12" t="s">
        <v>1</v>
      </c>
      <c r="B4" s="13"/>
      <c r="C4" s="12" t="s">
        <v>23</v>
      </c>
      <c r="D4" s="36"/>
      <c r="E4" s="36"/>
      <c r="F4" s="36"/>
      <c r="G4" s="36"/>
      <c r="H4" s="13"/>
      <c r="K4" s="12" t="s">
        <v>19</v>
      </c>
      <c r="L4" s="13"/>
    </row>
    <row r="5" spans="1:12" ht="15.75" thickBot="1" x14ac:dyDescent="0.3">
      <c r="A5" s="14" t="s">
        <v>2</v>
      </c>
      <c r="B5" s="15" t="s">
        <v>3</v>
      </c>
      <c r="C5" s="40">
        <v>0.16</v>
      </c>
      <c r="D5" s="41">
        <v>0.17</v>
      </c>
      <c r="E5" s="41">
        <v>0.35</v>
      </c>
      <c r="F5" s="41">
        <v>0.1</v>
      </c>
      <c r="G5" s="41">
        <v>0.14000000000000001</v>
      </c>
      <c r="H5" s="42">
        <v>0.08</v>
      </c>
      <c r="I5" s="1"/>
      <c r="J5" s="4" t="s">
        <v>18</v>
      </c>
      <c r="K5" s="14" t="s">
        <v>21</v>
      </c>
      <c r="L5" s="15" t="s">
        <v>20</v>
      </c>
    </row>
    <row r="6" spans="1:12" x14ac:dyDescent="0.25">
      <c r="A6" s="31" t="s">
        <v>4</v>
      </c>
      <c r="B6" s="32">
        <v>50</v>
      </c>
      <c r="C6" s="26">
        <v>100</v>
      </c>
      <c r="D6" s="27">
        <v>100</v>
      </c>
      <c r="E6" s="27">
        <v>100</v>
      </c>
      <c r="F6" s="27">
        <v>100</v>
      </c>
      <c r="G6" s="27">
        <v>100</v>
      </c>
      <c r="H6" s="28">
        <v>100</v>
      </c>
      <c r="I6" s="43"/>
      <c r="J6" s="24">
        <f>$C$5*C6+$D$5*D6+$E$5*E6+$F$5*F6+$G$5*G6+$H$5*H6</f>
        <v>100</v>
      </c>
      <c r="K6" s="5"/>
      <c r="L6" s="6"/>
    </row>
    <row r="7" spans="1:12" x14ac:dyDescent="0.25">
      <c r="A7" s="33" t="s">
        <v>5</v>
      </c>
      <c r="B7" s="34">
        <v>37.5</v>
      </c>
      <c r="C7" s="29">
        <v>100</v>
      </c>
      <c r="D7" s="11">
        <v>100</v>
      </c>
      <c r="E7" s="11">
        <v>100</v>
      </c>
      <c r="F7" s="11">
        <v>100</v>
      </c>
      <c r="G7" s="11">
        <v>100</v>
      </c>
      <c r="H7" s="30">
        <v>100</v>
      </c>
      <c r="I7" s="43"/>
      <c r="J7" s="25">
        <f t="shared" ref="J7:J18" si="0">$C$5*C7+$D$5*D7+$E$5*E7+$F$5*F7+$G$5*G7+$H$5*H7</f>
        <v>100</v>
      </c>
      <c r="K7" s="7"/>
      <c r="L7" s="8"/>
    </row>
    <row r="8" spans="1:12" x14ac:dyDescent="0.25">
      <c r="A8" s="33" t="s">
        <v>6</v>
      </c>
      <c r="B8" s="34">
        <v>25</v>
      </c>
      <c r="C8" s="29">
        <v>100</v>
      </c>
      <c r="D8" s="11">
        <v>100</v>
      </c>
      <c r="E8" s="11">
        <v>100</v>
      </c>
      <c r="F8" s="11">
        <v>100</v>
      </c>
      <c r="G8" s="11">
        <v>100</v>
      </c>
      <c r="H8" s="30">
        <v>100</v>
      </c>
      <c r="I8" s="43"/>
      <c r="J8" s="25">
        <f t="shared" si="0"/>
        <v>100</v>
      </c>
      <c r="K8" s="7"/>
      <c r="L8" s="8"/>
    </row>
    <row r="9" spans="1:12" x14ac:dyDescent="0.25">
      <c r="A9" s="33" t="s">
        <v>7</v>
      </c>
      <c r="B9" s="34">
        <v>19</v>
      </c>
      <c r="C9" s="29">
        <v>100</v>
      </c>
      <c r="D9" s="11">
        <v>100</v>
      </c>
      <c r="E9" s="11">
        <v>100</v>
      </c>
      <c r="F9" s="11">
        <v>100</v>
      </c>
      <c r="G9" s="11">
        <v>100</v>
      </c>
      <c r="H9" s="30">
        <v>100</v>
      </c>
      <c r="I9" s="43"/>
      <c r="J9" s="25">
        <f t="shared" si="0"/>
        <v>100</v>
      </c>
      <c r="K9" s="16"/>
      <c r="L9" s="17"/>
    </row>
    <row r="10" spans="1:12" x14ac:dyDescent="0.25">
      <c r="A10" s="33" t="s">
        <v>8</v>
      </c>
      <c r="B10" s="34">
        <v>12.5</v>
      </c>
      <c r="C10" s="29">
        <v>100</v>
      </c>
      <c r="D10" s="11">
        <v>100</v>
      </c>
      <c r="E10" s="11">
        <v>100</v>
      </c>
      <c r="F10" s="11">
        <v>98</v>
      </c>
      <c r="G10" s="11">
        <v>100</v>
      </c>
      <c r="H10" s="30">
        <v>97</v>
      </c>
      <c r="I10" s="43"/>
      <c r="J10" s="25">
        <f t="shared" si="0"/>
        <v>99.56</v>
      </c>
      <c r="K10" s="20" t="s">
        <v>22</v>
      </c>
      <c r="L10" s="19">
        <v>100</v>
      </c>
    </row>
    <row r="11" spans="1:12" x14ac:dyDescent="0.25">
      <c r="A11" s="33" t="s">
        <v>9</v>
      </c>
      <c r="B11" s="34">
        <v>9.5</v>
      </c>
      <c r="C11" s="29">
        <v>78</v>
      </c>
      <c r="D11" s="11">
        <v>100</v>
      </c>
      <c r="E11" s="11">
        <v>100</v>
      </c>
      <c r="F11" s="11">
        <v>94</v>
      </c>
      <c r="G11" s="11">
        <v>100</v>
      </c>
      <c r="H11" s="30">
        <v>92</v>
      </c>
      <c r="I11" s="43"/>
      <c r="J11" s="25">
        <f t="shared" si="0"/>
        <v>95.240000000000009</v>
      </c>
      <c r="K11" s="20">
        <v>90</v>
      </c>
      <c r="L11" s="21">
        <v>100</v>
      </c>
    </row>
    <row r="12" spans="1:12" x14ac:dyDescent="0.25">
      <c r="A12" s="35" t="s">
        <v>10</v>
      </c>
      <c r="B12" s="34">
        <v>4.75</v>
      </c>
      <c r="C12" s="29">
        <v>22</v>
      </c>
      <c r="D12" s="11">
        <v>72</v>
      </c>
      <c r="E12" s="11">
        <v>97</v>
      </c>
      <c r="F12" s="11">
        <v>84</v>
      </c>
      <c r="G12" s="11">
        <v>76</v>
      </c>
      <c r="H12" s="30">
        <v>73</v>
      </c>
      <c r="I12" s="43"/>
      <c r="J12" s="25">
        <f t="shared" si="0"/>
        <v>74.59</v>
      </c>
      <c r="K12" s="73" t="s">
        <v>22</v>
      </c>
      <c r="L12" s="8">
        <v>90</v>
      </c>
    </row>
    <row r="13" spans="1:12" x14ac:dyDescent="0.25">
      <c r="A13" s="35" t="s">
        <v>11</v>
      </c>
      <c r="B13" s="34">
        <v>2.36</v>
      </c>
      <c r="C13" s="29">
        <v>4.0999999999999996</v>
      </c>
      <c r="D13" s="11">
        <v>43</v>
      </c>
      <c r="E13" s="11">
        <v>76</v>
      </c>
      <c r="F13" s="11">
        <v>76</v>
      </c>
      <c r="G13" s="11">
        <v>52</v>
      </c>
      <c r="H13" s="30">
        <v>56</v>
      </c>
      <c r="I13" s="43"/>
      <c r="J13" s="25">
        <f t="shared" si="0"/>
        <v>53.926000000000002</v>
      </c>
      <c r="K13" s="22">
        <v>20</v>
      </c>
      <c r="L13" s="19">
        <v>65</v>
      </c>
    </row>
    <row r="14" spans="1:12" x14ac:dyDescent="0.25">
      <c r="A14" s="35" t="s">
        <v>12</v>
      </c>
      <c r="B14" s="34">
        <v>1.18</v>
      </c>
      <c r="C14" s="29">
        <v>3.2</v>
      </c>
      <c r="D14" s="11">
        <v>26</v>
      </c>
      <c r="E14" s="11">
        <v>51</v>
      </c>
      <c r="F14" s="11">
        <v>71</v>
      </c>
      <c r="G14" s="11">
        <v>37</v>
      </c>
      <c r="H14" s="30">
        <v>44</v>
      </c>
      <c r="I14" s="43"/>
      <c r="J14" s="25">
        <f t="shared" si="0"/>
        <v>38.582000000000001</v>
      </c>
      <c r="K14" s="7"/>
      <c r="L14" s="8"/>
    </row>
    <row r="15" spans="1:12" x14ac:dyDescent="0.25">
      <c r="A15" s="35" t="s">
        <v>13</v>
      </c>
      <c r="B15" s="34">
        <v>0.6</v>
      </c>
      <c r="C15" s="29">
        <v>2.9</v>
      </c>
      <c r="D15" s="11">
        <v>17</v>
      </c>
      <c r="E15" s="11">
        <v>31</v>
      </c>
      <c r="F15" s="11">
        <v>55</v>
      </c>
      <c r="G15" s="11">
        <v>29</v>
      </c>
      <c r="H15" s="30">
        <v>36</v>
      </c>
      <c r="I15" s="43"/>
      <c r="J15" s="25">
        <f t="shared" si="0"/>
        <v>26.644000000000002</v>
      </c>
      <c r="K15" s="7"/>
      <c r="L15" s="8"/>
    </row>
    <row r="16" spans="1:12" x14ac:dyDescent="0.25">
      <c r="A16" s="35" t="s">
        <v>14</v>
      </c>
      <c r="B16" s="34">
        <v>0.3</v>
      </c>
      <c r="C16" s="29">
        <v>2.7</v>
      </c>
      <c r="D16" s="11">
        <v>9.6999999999999993</v>
      </c>
      <c r="E16" s="11">
        <v>16</v>
      </c>
      <c r="F16" s="11">
        <v>22</v>
      </c>
      <c r="G16" s="11">
        <v>22</v>
      </c>
      <c r="H16" s="30">
        <v>24</v>
      </c>
      <c r="I16" s="43"/>
      <c r="J16" s="25">
        <f t="shared" si="0"/>
        <v>14.881</v>
      </c>
      <c r="K16" s="7"/>
      <c r="L16" s="8"/>
    </row>
    <row r="17" spans="1:12" x14ac:dyDescent="0.25">
      <c r="A17" s="35" t="s">
        <v>15</v>
      </c>
      <c r="B17" s="34">
        <v>0.15</v>
      </c>
      <c r="C17" s="29">
        <v>2.4</v>
      </c>
      <c r="D17" s="11">
        <v>3.4</v>
      </c>
      <c r="E17" s="11">
        <v>3.7</v>
      </c>
      <c r="F17" s="11">
        <v>6</v>
      </c>
      <c r="G17" s="11">
        <v>15</v>
      </c>
      <c r="H17" s="30">
        <v>14</v>
      </c>
      <c r="I17" s="43"/>
      <c r="J17" s="25">
        <f t="shared" si="0"/>
        <v>6.0770000000000008</v>
      </c>
      <c r="K17" s="7"/>
      <c r="L17" s="8"/>
    </row>
    <row r="18" spans="1:12" ht="15.75" thickBot="1" x14ac:dyDescent="0.3">
      <c r="A18" s="44" t="s">
        <v>16</v>
      </c>
      <c r="B18" s="45">
        <v>7.4999999999999997E-2</v>
      </c>
      <c r="C18" s="46">
        <v>2.2999999999999998</v>
      </c>
      <c r="D18" s="47">
        <v>1.4</v>
      </c>
      <c r="E18" s="47">
        <v>1.8</v>
      </c>
      <c r="F18" s="47">
        <v>2.5</v>
      </c>
      <c r="G18" s="47">
        <v>10.4</v>
      </c>
      <c r="H18" s="48">
        <v>9.3000000000000007</v>
      </c>
      <c r="I18" s="43"/>
      <c r="J18" s="51">
        <f t="shared" si="0"/>
        <v>3.6860000000000004</v>
      </c>
      <c r="K18" s="49">
        <v>2</v>
      </c>
      <c r="L18" s="50">
        <v>10</v>
      </c>
    </row>
    <row r="19" spans="1:12" x14ac:dyDescent="0.25">
      <c r="A19" s="58" t="s">
        <v>30</v>
      </c>
      <c r="B19" s="59"/>
      <c r="C19" s="64" t="s">
        <v>38</v>
      </c>
      <c r="D19" s="65" t="s">
        <v>39</v>
      </c>
      <c r="E19" s="65" t="s">
        <v>40</v>
      </c>
      <c r="F19" s="65" t="s">
        <v>39</v>
      </c>
      <c r="G19" s="65" t="s">
        <v>39</v>
      </c>
      <c r="H19" s="66"/>
      <c r="I19" s="1"/>
      <c r="J19" s="2"/>
      <c r="K19" s="36" t="s">
        <v>41</v>
      </c>
      <c r="L19" s="13"/>
    </row>
    <row r="20" spans="1:12" x14ac:dyDescent="0.25">
      <c r="A20" s="60" t="s">
        <v>31</v>
      </c>
      <c r="B20" s="61"/>
      <c r="C20" s="67">
        <v>2014</v>
      </c>
      <c r="D20" s="68">
        <v>2016</v>
      </c>
      <c r="E20" s="68">
        <v>2015</v>
      </c>
      <c r="F20" s="68">
        <v>2016</v>
      </c>
      <c r="G20" s="68">
        <v>2016</v>
      </c>
      <c r="H20" s="21"/>
      <c r="I20" s="1"/>
      <c r="J20" s="3"/>
      <c r="K20" s="9" t="s">
        <v>42</v>
      </c>
      <c r="L20" s="52"/>
    </row>
    <row r="21" spans="1:12" x14ac:dyDescent="0.25">
      <c r="A21" s="60" t="s">
        <v>32</v>
      </c>
      <c r="B21" s="61"/>
      <c r="C21" s="22">
        <v>100</v>
      </c>
      <c r="D21" s="69">
        <v>100</v>
      </c>
      <c r="E21" s="69">
        <v>100</v>
      </c>
      <c r="F21" s="69">
        <v>34</v>
      </c>
      <c r="G21" s="69">
        <v>100</v>
      </c>
      <c r="H21" s="70">
        <v>99</v>
      </c>
      <c r="I21" s="1"/>
      <c r="J21" s="53">
        <v>95.8</v>
      </c>
      <c r="K21" s="9" t="s">
        <v>43</v>
      </c>
      <c r="L21" s="52"/>
    </row>
    <row r="22" spans="1:12" x14ac:dyDescent="0.25">
      <c r="A22" s="60" t="s">
        <v>33</v>
      </c>
      <c r="B22" s="61"/>
      <c r="C22" s="71">
        <v>100</v>
      </c>
      <c r="D22" s="69">
        <v>100</v>
      </c>
      <c r="E22" s="69">
        <v>100</v>
      </c>
      <c r="F22" s="69">
        <v>31</v>
      </c>
      <c r="G22" s="69">
        <v>100</v>
      </c>
      <c r="H22" s="70">
        <v>98</v>
      </c>
      <c r="I22" s="1"/>
      <c r="J22" s="53">
        <v>95.5</v>
      </c>
      <c r="K22" s="9" t="s">
        <v>44</v>
      </c>
      <c r="L22" s="52"/>
    </row>
    <row r="23" spans="1:12" x14ac:dyDescent="0.25">
      <c r="A23" s="60" t="s">
        <v>34</v>
      </c>
      <c r="B23" s="61"/>
      <c r="C23" s="18"/>
      <c r="D23" s="10"/>
      <c r="E23" s="10"/>
      <c r="F23" s="10"/>
      <c r="G23" s="10"/>
      <c r="H23" s="21"/>
      <c r="I23" s="1"/>
      <c r="J23" s="54">
        <v>83</v>
      </c>
      <c r="K23" s="9" t="s">
        <v>45</v>
      </c>
      <c r="L23" s="52"/>
    </row>
    <row r="24" spans="1:12" x14ac:dyDescent="0.25">
      <c r="A24" s="60" t="s">
        <v>35</v>
      </c>
      <c r="B24" s="61"/>
      <c r="C24" s="18">
        <v>1.1000000000000001</v>
      </c>
      <c r="D24" s="10">
        <v>1.4</v>
      </c>
      <c r="E24" s="10">
        <v>3.6</v>
      </c>
      <c r="F24" s="10">
        <v>0.2</v>
      </c>
      <c r="G24" s="10">
        <v>2.2000000000000002</v>
      </c>
      <c r="H24" s="21">
        <v>0.3</v>
      </c>
      <c r="I24" s="1"/>
      <c r="J24" s="29">
        <v>1.3</v>
      </c>
      <c r="K24" s="9" t="s">
        <v>46</v>
      </c>
      <c r="L24" s="52"/>
    </row>
    <row r="25" spans="1:12" x14ac:dyDescent="0.25">
      <c r="A25" s="60" t="s">
        <v>36</v>
      </c>
      <c r="B25" s="61"/>
      <c r="C25" s="18"/>
      <c r="D25" s="10">
        <v>46.5</v>
      </c>
      <c r="E25" s="10">
        <v>48.5</v>
      </c>
      <c r="F25" s="10">
        <v>38.799999999999997</v>
      </c>
      <c r="G25" s="10">
        <v>47.2</v>
      </c>
      <c r="H25" s="21">
        <v>40.700000000000003</v>
      </c>
      <c r="I25" s="1"/>
      <c r="J25" s="54">
        <v>45</v>
      </c>
      <c r="K25" s="9" t="s">
        <v>47</v>
      </c>
      <c r="L25" s="52"/>
    </row>
    <row r="26" spans="1:12" ht="15.75" thickBot="1" x14ac:dyDescent="0.3">
      <c r="A26" s="62" t="s">
        <v>37</v>
      </c>
      <c r="B26" s="63"/>
      <c r="C26" s="14">
        <v>0.4</v>
      </c>
      <c r="D26" s="72">
        <v>1.1000000000000001</v>
      </c>
      <c r="E26" s="72">
        <v>0.2</v>
      </c>
      <c r="F26" s="72">
        <v>0.6</v>
      </c>
      <c r="G26" s="72">
        <v>1.8</v>
      </c>
      <c r="H26" s="23">
        <v>1</v>
      </c>
      <c r="I26" s="1"/>
      <c r="J26" s="55">
        <v>0.7</v>
      </c>
      <c r="K26" s="56"/>
      <c r="L26" s="57"/>
    </row>
    <row r="28" spans="1:12" x14ac:dyDescent="0.25">
      <c r="A28" t="s">
        <v>48</v>
      </c>
    </row>
    <row r="29" spans="1:12" x14ac:dyDescent="0.25">
      <c r="A29" t="s">
        <v>49</v>
      </c>
    </row>
    <row r="30" spans="1:12" x14ac:dyDescent="0.25">
      <c r="A30" t="s">
        <v>50</v>
      </c>
    </row>
    <row r="31" spans="1:12" x14ac:dyDescent="0.25">
      <c r="A31" t="s">
        <v>51</v>
      </c>
    </row>
    <row r="32" spans="1:12" x14ac:dyDescent="0.25">
      <c r="A32" t="s">
        <v>52</v>
      </c>
    </row>
    <row r="33" spans="1:1" x14ac:dyDescent="0.25">
      <c r="A33" t="s">
        <v>53</v>
      </c>
    </row>
    <row r="34" spans="1:1" x14ac:dyDescent="0.25">
      <c r="A34" t="s">
        <v>54</v>
      </c>
    </row>
    <row r="35" spans="1:1" x14ac:dyDescent="0.25">
      <c r="A35" t="s">
        <v>55</v>
      </c>
    </row>
    <row r="36" spans="1:1" x14ac:dyDescent="0.25">
      <c r="A36" t="s">
        <v>56</v>
      </c>
    </row>
    <row r="37" spans="1:1" x14ac:dyDescent="0.25">
      <c r="A37" t="s">
        <v>57</v>
      </c>
    </row>
    <row r="38" spans="1:1" x14ac:dyDescent="0.25">
      <c r="A38" t="s">
        <v>58</v>
      </c>
    </row>
    <row r="39" spans="1:1" x14ac:dyDescent="0.25">
      <c r="A39" t="s">
        <v>59</v>
      </c>
    </row>
  </sheetData>
  <mergeCells count="20">
    <mergeCell ref="A26:B26"/>
    <mergeCell ref="K26:L26"/>
    <mergeCell ref="A23:B23"/>
    <mergeCell ref="K23:L23"/>
    <mergeCell ref="A24:B24"/>
    <mergeCell ref="K24:L24"/>
    <mergeCell ref="A25:B25"/>
    <mergeCell ref="K25:L25"/>
    <mergeCell ref="A20:B20"/>
    <mergeCell ref="K20:L20"/>
    <mergeCell ref="A21:B21"/>
    <mergeCell ref="K21:L21"/>
    <mergeCell ref="A22:B22"/>
    <mergeCell ref="K22:L22"/>
    <mergeCell ref="C2:H2"/>
    <mergeCell ref="A4:B4"/>
    <mergeCell ref="C4:H4"/>
    <mergeCell ref="K4:L4"/>
    <mergeCell ref="A19:B19"/>
    <mergeCell ref="K19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</vt:lpstr>
      <vt:lpstr>9.5mm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ARC</cp:lastModifiedBy>
  <dcterms:created xsi:type="dcterms:W3CDTF">2016-11-25T14:26:34Z</dcterms:created>
  <dcterms:modified xsi:type="dcterms:W3CDTF">2016-12-02T18:20:16Z</dcterms:modified>
</cp:coreProperties>
</file>