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45\410610 STH 29-CTH VV Interchange\Submittals\Final PSE\Earthwork\"/>
    </mc:Choice>
  </mc:AlternateContent>
  <xr:revisionPtr revIDLastSave="0" documentId="13_ncr:1_{B27FC65E-CB63-4AB4-BA0F-86062AFB452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nnection Stage 1" sheetId="6" r:id="rId1"/>
    <sheet name="QuantityReportTempXML" sheetId="5" r:id="rId2"/>
    <sheet name="Template-Detail" sheetId="4" r:id="rId3"/>
    <sheet name="Template-Summary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0" i="6" l="1"/>
  <c r="L30" i="6"/>
  <c r="M30" i="6"/>
  <c r="N30" i="6"/>
  <c r="O30" i="6"/>
  <c r="J30" i="6"/>
  <c r="U9" i="6"/>
  <c r="U10" i="6" s="1"/>
  <c r="U11" i="6" s="1"/>
  <c r="U12" i="6" s="1"/>
  <c r="U13" i="6" s="1"/>
  <c r="U14" i="6" s="1"/>
  <c r="U15" i="6" s="1"/>
  <c r="U16" i="6" s="1"/>
  <c r="U17" i="6" s="1"/>
  <c r="U18" i="6" s="1"/>
  <c r="U19" i="6" s="1"/>
  <c r="U20" i="6" s="1"/>
  <c r="U21" i="6" s="1"/>
  <c r="U22" i="6" s="1"/>
  <c r="U23" i="6" s="1"/>
  <c r="U24" i="6" s="1"/>
  <c r="U25" i="6" s="1"/>
  <c r="U26" i="6" s="1"/>
  <c r="U27" i="6" s="1"/>
  <c r="U28" i="6" s="1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P28" i="6"/>
  <c r="P27" i="6"/>
  <c r="P26" i="6"/>
  <c r="P24" i="6"/>
  <c r="P25" i="6"/>
  <c r="P23" i="6"/>
  <c r="P22" i="6"/>
  <c r="P21" i="6"/>
  <c r="P20" i="6"/>
  <c r="P19" i="6"/>
  <c r="P18" i="6"/>
  <c r="P17" i="6"/>
  <c r="P16" i="6"/>
  <c r="P15" i="6"/>
  <c r="Q15" i="6"/>
  <c r="R15" i="6"/>
  <c r="S15" i="6"/>
  <c r="C15" i="6"/>
  <c r="J15" i="6" s="1"/>
  <c r="C16" i="6"/>
  <c r="L16" i="6" s="1"/>
  <c r="C28" i="6"/>
  <c r="N28" i="6" s="1"/>
  <c r="C27" i="6"/>
  <c r="N27" i="6" s="1"/>
  <c r="N26" i="6"/>
  <c r="C26" i="6"/>
  <c r="K26" i="6" s="1"/>
  <c r="C25" i="6"/>
  <c r="O25" i="6" s="1"/>
  <c r="O24" i="6"/>
  <c r="N24" i="6"/>
  <c r="M24" i="6"/>
  <c r="K24" i="6"/>
  <c r="C24" i="6"/>
  <c r="L24" i="6" s="1"/>
  <c r="C23" i="6"/>
  <c r="O23" i="6" s="1"/>
  <c r="C22" i="6"/>
  <c r="O22" i="6" s="1"/>
  <c r="C21" i="6"/>
  <c r="O21" i="6" s="1"/>
  <c r="O20" i="6"/>
  <c r="C20" i="6"/>
  <c r="N20" i="6" s="1"/>
  <c r="C19" i="6"/>
  <c r="N19" i="6" s="1"/>
  <c r="N18" i="6"/>
  <c r="M18" i="6"/>
  <c r="C18" i="6"/>
  <c r="K18" i="6" s="1"/>
  <c r="C17" i="6"/>
  <c r="O17" i="6" s="1"/>
  <c r="O15" i="6" l="1"/>
  <c r="N15" i="6"/>
  <c r="M15" i="6"/>
  <c r="L15" i="6"/>
  <c r="K15" i="6"/>
  <c r="M16" i="6"/>
  <c r="J21" i="6"/>
  <c r="J23" i="6"/>
  <c r="O27" i="6"/>
  <c r="N16" i="6"/>
  <c r="O19" i="6"/>
  <c r="K21" i="6"/>
  <c r="K23" i="6"/>
  <c r="K16" i="6"/>
  <c r="Q16" i="6"/>
  <c r="O16" i="6"/>
  <c r="L21" i="6"/>
  <c r="L23" i="6"/>
  <c r="J28" i="6"/>
  <c r="J20" i="6"/>
  <c r="M21" i="6"/>
  <c r="M23" i="6"/>
  <c r="K28" i="6"/>
  <c r="K20" i="6"/>
  <c r="N21" i="6"/>
  <c r="N23" i="6"/>
  <c r="L26" i="6"/>
  <c r="L28" i="6"/>
  <c r="L18" i="6"/>
  <c r="L20" i="6"/>
  <c r="M26" i="6"/>
  <c r="O28" i="6"/>
  <c r="L17" i="6"/>
  <c r="O18" i="6"/>
  <c r="J19" i="6"/>
  <c r="M20" i="6"/>
  <c r="K22" i="6"/>
  <c r="L25" i="6"/>
  <c r="O26" i="6"/>
  <c r="J27" i="6"/>
  <c r="M28" i="6"/>
  <c r="K25" i="6"/>
  <c r="J16" i="6"/>
  <c r="M17" i="6"/>
  <c r="K19" i="6"/>
  <c r="L22" i="6"/>
  <c r="J24" i="6"/>
  <c r="M25" i="6"/>
  <c r="K27" i="6"/>
  <c r="J17" i="6"/>
  <c r="J25" i="6"/>
  <c r="K17" i="6"/>
  <c r="J22" i="6"/>
  <c r="L19" i="6"/>
  <c r="M22" i="6"/>
  <c r="N25" i="6"/>
  <c r="L27" i="6"/>
  <c r="N17" i="6"/>
  <c r="J18" i="6"/>
  <c r="M19" i="6"/>
  <c r="N22" i="6"/>
  <c r="J26" i="6"/>
  <c r="M27" i="6"/>
  <c r="Q17" i="6" l="1"/>
  <c r="Q18" i="6" s="1"/>
  <c r="Q19" i="6" s="1"/>
  <c r="Q20" i="6" s="1"/>
  <c r="Q21" i="6" s="1"/>
  <c r="Q22" i="6" s="1"/>
  <c r="Q23" i="6" s="1"/>
  <c r="Q24" i="6" s="1"/>
  <c r="Q25" i="6" s="1"/>
  <c r="Q26" i="6" s="1"/>
  <c r="Q27" i="6" s="1"/>
  <c r="Q28" i="6" s="1"/>
  <c r="C14" i="6"/>
  <c r="N14" i="6" s="1"/>
  <c r="C13" i="6"/>
  <c r="M13" i="6" s="1"/>
  <c r="C12" i="6"/>
  <c r="N12" i="6" s="1"/>
  <c r="C11" i="6"/>
  <c r="O11" i="6" s="1"/>
  <c r="C10" i="6"/>
  <c r="M10" i="6" s="1"/>
  <c r="C9" i="6"/>
  <c r="J9" i="6" s="1"/>
  <c r="C8" i="6"/>
  <c r="K8" i="6" s="1"/>
  <c r="Z9" i="5"/>
  <c r="Z10" i="5" s="1"/>
  <c r="Z11" i="5" s="1"/>
  <c r="Z12" i="5" s="1"/>
  <c r="Z13" i="5" s="1"/>
  <c r="Z14" i="5" s="1"/>
  <c r="Z15" i="5" s="1"/>
  <c r="Z16" i="5" s="1"/>
  <c r="Z17" i="5" s="1"/>
  <c r="Z18" i="5" s="1"/>
  <c r="Z19" i="5" s="1"/>
  <c r="Z20" i="5" s="1"/>
  <c r="Z21" i="5" s="1"/>
  <c r="Z22" i="5" s="1"/>
  <c r="Z23" i="5" s="1"/>
  <c r="Z24" i="5" s="1"/>
  <c r="Z25" i="5" s="1"/>
  <c r="Z26" i="5" s="1"/>
  <c r="Z27" i="5" s="1"/>
  <c r="Z28" i="5" s="1"/>
  <c r="Z8" i="5"/>
  <c r="S9" i="5"/>
  <c r="S10" i="5" s="1"/>
  <c r="S11" i="5" s="1"/>
  <c r="S12" i="5" s="1"/>
  <c r="S13" i="5" s="1"/>
  <c r="S14" i="5" s="1"/>
  <c r="S15" i="5" s="1"/>
  <c r="S16" i="5" s="1"/>
  <c r="S17" i="5" s="1"/>
  <c r="S18" i="5" s="1"/>
  <c r="S19" i="5" s="1"/>
  <c r="S20" i="5" s="1"/>
  <c r="S21" i="5" s="1"/>
  <c r="S22" i="5" s="1"/>
  <c r="S23" i="5" s="1"/>
  <c r="S24" i="5" s="1"/>
  <c r="S25" i="5" s="1"/>
  <c r="S26" i="5" s="1"/>
  <c r="S27" i="5" s="1"/>
  <c r="S28" i="5" s="1"/>
  <c r="S8" i="5"/>
  <c r="U8" i="5"/>
  <c r="U9" i="5" s="1"/>
  <c r="U10" i="5" s="1"/>
  <c r="U11" i="5" s="1"/>
  <c r="U12" i="5" s="1"/>
  <c r="U13" i="5" s="1"/>
  <c r="U14" i="5" s="1"/>
  <c r="U15" i="5" s="1"/>
  <c r="U16" i="5" s="1"/>
  <c r="U17" i="5" s="1"/>
  <c r="U18" i="5" s="1"/>
  <c r="U19" i="5" s="1"/>
  <c r="U20" i="5" s="1"/>
  <c r="U21" i="5" s="1"/>
  <c r="U22" i="5" s="1"/>
  <c r="U23" i="5" s="1"/>
  <c r="U24" i="5" s="1"/>
  <c r="U25" i="5" s="1"/>
  <c r="U26" i="5" s="1"/>
  <c r="U27" i="5" s="1"/>
  <c r="U28" i="5" s="1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8" i="5"/>
  <c r="L9" i="6" l="1"/>
  <c r="L10" i="6"/>
  <c r="J10" i="6"/>
  <c r="K10" i="6"/>
  <c r="L8" i="6"/>
  <c r="N10" i="6"/>
  <c r="N8" i="6"/>
  <c r="S8" i="6" s="1"/>
  <c r="O10" i="6"/>
  <c r="J13" i="6"/>
  <c r="N13" i="6"/>
  <c r="K9" i="6"/>
  <c r="O13" i="6"/>
  <c r="M9" i="6"/>
  <c r="M14" i="6"/>
  <c r="L13" i="6"/>
  <c r="J8" i="6"/>
  <c r="O12" i="6"/>
  <c r="J11" i="6"/>
  <c r="M8" i="6"/>
  <c r="K11" i="6"/>
  <c r="J12" i="6"/>
  <c r="O14" i="6"/>
  <c r="L11" i="6"/>
  <c r="O8" i="6"/>
  <c r="N9" i="6"/>
  <c r="L12" i="6"/>
  <c r="K13" i="6"/>
  <c r="J14" i="6"/>
  <c r="O9" i="6"/>
  <c r="M11" i="6"/>
  <c r="K14" i="6"/>
  <c r="K12" i="6"/>
  <c r="N11" i="6"/>
  <c r="M12" i="6"/>
  <c r="L14" i="6"/>
  <c r="Q8" i="6" l="1"/>
  <c r="Q9" i="6" s="1"/>
  <c r="Q10" i="6" s="1"/>
  <c r="Q11" i="6" s="1"/>
  <c r="Q12" i="6" s="1"/>
  <c r="Q13" i="6" s="1"/>
  <c r="Q14" i="6" s="1"/>
  <c r="P8" i="6"/>
  <c r="P9" i="6" s="1"/>
  <c r="P10" i="6" s="1"/>
  <c r="P11" i="6" s="1"/>
  <c r="P12" i="6" s="1"/>
  <c r="P13" i="6" s="1"/>
  <c r="U8" i="6"/>
  <c r="R8" i="6"/>
  <c r="R9" i="6" s="1"/>
  <c r="R10" i="6" s="1"/>
  <c r="R11" i="6" s="1"/>
  <c r="R12" i="6" s="1"/>
  <c r="R13" i="6" s="1"/>
  <c r="S9" i="6"/>
  <c r="S10" i="6" s="1"/>
  <c r="S11" i="6" s="1"/>
  <c r="S12" i="6" s="1"/>
  <c r="S13" i="6" s="1"/>
  <c r="T8" i="6"/>
  <c r="T9" i="6" s="1"/>
  <c r="T10" i="6" s="1"/>
  <c r="T11" i="6" s="1"/>
  <c r="T12" i="6" s="1"/>
  <c r="T13" i="6" s="1"/>
  <c r="S14" i="6" l="1"/>
  <c r="S16" i="6"/>
  <c r="S17" i="6" s="1"/>
  <c r="S18" i="6" s="1"/>
  <c r="S19" i="6" s="1"/>
  <c r="S20" i="6" s="1"/>
  <c r="S21" i="6" s="1"/>
  <c r="S22" i="6" s="1"/>
  <c r="S23" i="6" s="1"/>
  <c r="S24" i="6" s="1"/>
  <c r="S25" i="6" s="1"/>
  <c r="S26" i="6" s="1"/>
  <c r="S27" i="6" s="1"/>
  <c r="S28" i="6" s="1"/>
  <c r="R14" i="6"/>
  <c r="R16" i="6"/>
  <c r="R17" i="6" s="1"/>
  <c r="R18" i="6" s="1"/>
  <c r="R19" i="6" s="1"/>
  <c r="R20" i="6" s="1"/>
  <c r="R21" i="6" s="1"/>
  <c r="R22" i="6" s="1"/>
  <c r="R23" i="6" s="1"/>
  <c r="R24" i="6" s="1"/>
  <c r="R25" i="6" s="1"/>
  <c r="R26" i="6" s="1"/>
  <c r="R27" i="6" s="1"/>
  <c r="R28" i="6" s="1"/>
  <c r="T14" i="6"/>
  <c r="P14" i="6"/>
  <c r="C8" i="5"/>
  <c r="K8" i="5" s="1"/>
  <c r="L8" i="5"/>
  <c r="M8" i="5"/>
  <c r="N8" i="5"/>
  <c r="T8" i="5" s="1"/>
  <c r="P8" i="5"/>
  <c r="V8" i="5" s="1"/>
  <c r="Q8" i="5"/>
  <c r="W8" i="5" s="1"/>
  <c r="C9" i="5"/>
  <c r="K9" i="5" s="1"/>
  <c r="C10" i="5"/>
  <c r="L10" i="5" s="1"/>
  <c r="C11" i="5"/>
  <c r="M11" i="5" s="1"/>
  <c r="K11" i="5"/>
  <c r="L11" i="5"/>
  <c r="Q11" i="5"/>
  <c r="C12" i="5"/>
  <c r="N12" i="5" s="1"/>
  <c r="L12" i="5"/>
  <c r="M12" i="5"/>
  <c r="C13" i="5"/>
  <c r="P13" i="5" s="1"/>
  <c r="M13" i="5"/>
  <c r="N13" i="5"/>
  <c r="C14" i="5"/>
  <c r="Q14" i="5" s="1"/>
  <c r="K14" i="5"/>
  <c r="L14" i="5"/>
  <c r="M14" i="5"/>
  <c r="N14" i="5"/>
  <c r="P14" i="5"/>
  <c r="C15" i="5"/>
  <c r="K15" i="5"/>
  <c r="L15" i="5"/>
  <c r="M15" i="5"/>
  <c r="N15" i="5"/>
  <c r="P15" i="5"/>
  <c r="Q15" i="5"/>
  <c r="C16" i="5"/>
  <c r="K16" i="5" s="1"/>
  <c r="L16" i="5"/>
  <c r="M16" i="5"/>
  <c r="N16" i="5"/>
  <c r="P16" i="5"/>
  <c r="Q16" i="5"/>
  <c r="C17" i="5"/>
  <c r="K17" i="5" s="1"/>
  <c r="C18" i="5"/>
  <c r="L18" i="5" s="1"/>
  <c r="C19" i="5"/>
  <c r="M19" i="5" s="1"/>
  <c r="K19" i="5"/>
  <c r="L19" i="5"/>
  <c r="Q19" i="5"/>
  <c r="C20" i="5"/>
  <c r="N20" i="5" s="1"/>
  <c r="K20" i="5"/>
  <c r="L20" i="5"/>
  <c r="M20" i="5"/>
  <c r="C21" i="5"/>
  <c r="P21" i="5" s="1"/>
  <c r="M21" i="5"/>
  <c r="N21" i="5"/>
  <c r="C22" i="5"/>
  <c r="Q22" i="5" s="1"/>
  <c r="K22" i="5"/>
  <c r="L22" i="5"/>
  <c r="M22" i="5"/>
  <c r="N22" i="5"/>
  <c r="P22" i="5"/>
  <c r="C23" i="5"/>
  <c r="K23" i="5"/>
  <c r="L23" i="5"/>
  <c r="M23" i="5"/>
  <c r="N23" i="5"/>
  <c r="P23" i="5"/>
  <c r="Q23" i="5"/>
  <c r="C24" i="5"/>
  <c r="K24" i="5" s="1"/>
  <c r="L24" i="5"/>
  <c r="M24" i="5"/>
  <c r="N24" i="5"/>
  <c r="P24" i="5"/>
  <c r="Q24" i="5"/>
  <c r="C25" i="5"/>
  <c r="K25" i="5" s="1"/>
  <c r="C26" i="5"/>
  <c r="L26" i="5" s="1"/>
  <c r="K26" i="5"/>
  <c r="C27" i="5"/>
  <c r="M27" i="5" s="1"/>
  <c r="K27" i="5"/>
  <c r="L27" i="5"/>
  <c r="C28" i="5"/>
  <c r="N28" i="5" s="1"/>
  <c r="K28" i="5"/>
  <c r="L28" i="5"/>
  <c r="M28" i="5"/>
  <c r="X8" i="5" l="1"/>
  <c r="R8" i="5"/>
  <c r="R9" i="5" s="1"/>
  <c r="K18" i="5"/>
  <c r="K10" i="5"/>
  <c r="Q25" i="5"/>
  <c r="L21" i="5"/>
  <c r="Q17" i="5"/>
  <c r="L13" i="5"/>
  <c r="K12" i="5"/>
  <c r="Q9" i="5"/>
  <c r="Y8" i="5"/>
  <c r="Q26" i="5"/>
  <c r="P25" i="5"/>
  <c r="K21" i="5"/>
  <c r="Q18" i="5"/>
  <c r="P17" i="5"/>
  <c r="K13" i="5"/>
  <c r="Q10" i="5"/>
  <c r="P9" i="5"/>
  <c r="V9" i="5" s="1"/>
  <c r="P26" i="5"/>
  <c r="P18" i="5"/>
  <c r="N17" i="5"/>
  <c r="P10" i="5"/>
  <c r="V10" i="5" s="1"/>
  <c r="N9" i="5"/>
  <c r="N25" i="5"/>
  <c r="N18" i="5"/>
  <c r="M17" i="5"/>
  <c r="Q12" i="5"/>
  <c r="P11" i="5"/>
  <c r="V11" i="5" s="1"/>
  <c r="N10" i="5"/>
  <c r="M9" i="5"/>
  <c r="P27" i="5"/>
  <c r="N26" i="5"/>
  <c r="M25" i="5"/>
  <c r="P19" i="5"/>
  <c r="P28" i="5"/>
  <c r="N27" i="5"/>
  <c r="M26" i="5"/>
  <c r="L25" i="5"/>
  <c r="Q21" i="5"/>
  <c r="P20" i="5"/>
  <c r="N19" i="5"/>
  <c r="M18" i="5"/>
  <c r="L17" i="5"/>
  <c r="Q13" i="5"/>
  <c r="P12" i="5"/>
  <c r="V12" i="5" s="1"/>
  <c r="V13" i="5" s="1"/>
  <c r="V14" i="5" s="1"/>
  <c r="V15" i="5" s="1"/>
  <c r="V16" i="5" s="1"/>
  <c r="N11" i="5"/>
  <c r="M10" i="5"/>
  <c r="L9" i="5"/>
  <c r="Q27" i="5"/>
  <c r="Q28" i="5"/>
  <c r="Q20" i="5"/>
  <c r="B29" i="1"/>
  <c r="T9" i="5" l="1"/>
  <c r="X9" i="5"/>
  <c r="X10" i="5" s="1"/>
  <c r="X11" i="5" s="1"/>
  <c r="X12" i="5" s="1"/>
  <c r="X13" i="5" s="1"/>
  <c r="X14" i="5" s="1"/>
  <c r="X15" i="5" s="1"/>
  <c r="X16" i="5" s="1"/>
  <c r="X17" i="5" s="1"/>
  <c r="X18" i="5" s="1"/>
  <c r="X19" i="5" s="1"/>
  <c r="X20" i="5" s="1"/>
  <c r="X21" i="5" s="1"/>
  <c r="X22" i="5" s="1"/>
  <c r="X23" i="5" s="1"/>
  <c r="X24" i="5" s="1"/>
  <c r="X25" i="5" s="1"/>
  <c r="X26" i="5" s="1"/>
  <c r="X27" i="5" s="1"/>
  <c r="X28" i="5" s="1"/>
  <c r="V17" i="5"/>
  <c r="V18" i="5"/>
  <c r="V19" i="5" s="1"/>
  <c r="V20" i="5" s="1"/>
  <c r="V21" i="5" s="1"/>
  <c r="V22" i="5" s="1"/>
  <c r="V23" i="5" s="1"/>
  <c r="V24" i="5" s="1"/>
  <c r="V25" i="5" s="1"/>
  <c r="V26" i="5" s="1"/>
  <c r="V27" i="5" s="1"/>
  <c r="V28" i="5" s="1"/>
  <c r="W9" i="5"/>
  <c r="Y9" i="5"/>
  <c r="R10" i="5"/>
  <c r="R11" i="5" s="1"/>
  <c r="R12" i="5" s="1"/>
  <c r="R13" i="5" s="1"/>
  <c r="R14" i="5" s="1"/>
  <c r="R15" i="5" s="1"/>
  <c r="R16" i="5" s="1"/>
  <c r="R17" i="5" s="1"/>
  <c r="R18" i="5" s="1"/>
  <c r="R19" i="5" s="1"/>
  <c r="R20" i="5" s="1"/>
  <c r="R21" i="5" s="1"/>
  <c r="R22" i="5" s="1"/>
  <c r="R23" i="5" s="1"/>
  <c r="R24" i="5" s="1"/>
  <c r="R25" i="5" s="1"/>
  <c r="R26" i="5" s="1"/>
  <c r="R27" i="5" s="1"/>
  <c r="R28" i="5" s="1"/>
  <c r="T10" i="5"/>
  <c r="T11" i="5" s="1"/>
  <c r="T12" i="5" s="1"/>
  <c r="T13" i="5" s="1"/>
  <c r="T14" i="5" s="1"/>
  <c r="T15" i="5" s="1"/>
  <c r="T16" i="5" s="1"/>
  <c r="T17" i="5" s="1"/>
  <c r="T18" i="5" s="1"/>
  <c r="T19" i="5" s="1"/>
  <c r="T20" i="5" s="1"/>
  <c r="T21" i="5" s="1"/>
  <c r="T22" i="5" s="1"/>
  <c r="T23" i="5" s="1"/>
  <c r="T24" i="5" s="1"/>
  <c r="T25" i="5" s="1"/>
  <c r="T26" i="5" s="1"/>
  <c r="T27" i="5" s="1"/>
  <c r="T28" i="5" s="1"/>
  <c r="W10" i="5"/>
  <c r="W11" i="5" s="1"/>
  <c r="W12" i="5" s="1"/>
  <c r="W13" i="5" s="1"/>
  <c r="W14" i="5" s="1"/>
  <c r="W15" i="5" s="1"/>
  <c r="W16" i="5" s="1"/>
  <c r="W17" i="5" s="1"/>
  <c r="W18" i="5" s="1"/>
  <c r="W19" i="5" s="1"/>
  <c r="W20" i="5" s="1"/>
  <c r="W21" i="5" s="1"/>
  <c r="W22" i="5" s="1"/>
  <c r="W23" i="5" s="1"/>
  <c r="W24" i="5" s="1"/>
  <c r="W25" i="5" s="1"/>
  <c r="W26" i="5" s="1"/>
  <c r="W27" i="5" s="1"/>
  <c r="W28" i="5" s="1"/>
  <c r="Y10" i="5"/>
  <c r="Y11" i="5" s="1"/>
  <c r="Y12" i="5" s="1"/>
  <c r="Y13" i="5" s="1"/>
  <c r="Y14" i="5" s="1"/>
  <c r="Y15" i="5" s="1"/>
  <c r="Y16" i="5" s="1"/>
  <c r="Y17" i="5" s="1"/>
  <c r="Y18" i="5" s="1"/>
  <c r="Y19" i="5" s="1"/>
  <c r="Y20" i="5" s="1"/>
  <c r="Y21" i="5" s="1"/>
  <c r="Y22" i="5" s="1"/>
  <c r="Y23" i="5" s="1"/>
  <c r="Y24" i="5" s="1"/>
  <c r="Y25" i="5" s="1"/>
  <c r="Y26" i="5" s="1"/>
  <c r="Y27" i="5" s="1"/>
  <c r="Y28" i="5" s="1"/>
  <c r="B32" i="1"/>
  <c r="B31" i="1"/>
  <c r="B30" i="1"/>
  <c r="B28" i="1"/>
  <c r="B27" i="1"/>
  <c r="D16" i="1"/>
  <c r="E16" i="1"/>
  <c r="Q13" i="1"/>
  <c r="Q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P7" i="1"/>
  <c r="O7" i="1"/>
  <c r="N7" i="1"/>
  <c r="M7" i="1"/>
  <c r="L7" i="1"/>
  <c r="K7" i="1"/>
  <c r="J7" i="1"/>
  <c r="I7" i="1"/>
  <c r="H7" i="1"/>
  <c r="G7" i="1"/>
  <c r="F7" i="1"/>
  <c r="E7" i="1"/>
  <c r="D7" i="1"/>
  <c r="S13" i="1" l="1"/>
  <c r="S16" i="1" s="1"/>
  <c r="D17" i="1"/>
</calcChain>
</file>

<file path=xl/sharedStrings.xml><?xml version="1.0" encoding="utf-8"?>
<sst xmlns="http://schemas.openxmlformats.org/spreadsheetml/2006/main" count="447" uniqueCount="156">
  <si>
    <t>Division</t>
  </si>
  <si>
    <t>From/To Station</t>
  </si>
  <si>
    <t>Location</t>
  </si>
  <si>
    <t>Waste</t>
  </si>
  <si>
    <t>Comment:</t>
  </si>
  <si>
    <t>EBS Excavation (3)</t>
  </si>
  <si>
    <t>Factor</t>
  </si>
  <si>
    <t>Division 1 Subtotal</t>
  </si>
  <si>
    <t>Division 2 Subtotal</t>
  </si>
  <si>
    <t>Grand Total</t>
  </si>
  <si>
    <t>Total Common Exc</t>
  </si>
  <si>
    <t>5) Available Material = Cut - Salvaged/Unusuable Pavement Material</t>
  </si>
  <si>
    <t xml:space="preserve">Depending on selections: </t>
  </si>
  <si>
    <t>Or</t>
  </si>
  <si>
    <t xml:space="preserve">Reduced Marsh </t>
  </si>
  <si>
    <t>Reduced EBS</t>
  </si>
  <si>
    <t>Real Station</t>
  </si>
  <si>
    <t>Cut</t>
  </si>
  <si>
    <t>Salvaged/Unusable</t>
  </si>
  <si>
    <t>Fill</t>
  </si>
  <si>
    <t>Marsh Exc</t>
  </si>
  <si>
    <t>Rock Exc</t>
  </si>
  <si>
    <t>EBS</t>
  </si>
  <si>
    <t>in Fill</t>
  </si>
  <si>
    <t>Mass Ordinate</t>
  </si>
  <si>
    <t>STATION</t>
  </si>
  <si>
    <t>Distance</t>
  </si>
  <si>
    <t>Pavement Material</t>
  </si>
  <si>
    <t>Note 1</t>
  </si>
  <si>
    <t>Note 2</t>
  </si>
  <si>
    <t>Note 3</t>
  </si>
  <si>
    <t>Note 4</t>
  </si>
  <si>
    <t>Note 5</t>
  </si>
  <si>
    <t>Note 6</t>
  </si>
  <si>
    <t>Note 7</t>
  </si>
  <si>
    <t>Note 8</t>
  </si>
  <si>
    <t>Notes:</t>
  </si>
  <si>
    <t>1 - Cut</t>
  </si>
  <si>
    <t>Cut includes Salvaged/Unusable Pavement material</t>
  </si>
  <si>
    <t>2 - Salvaged/Unusable Pavement Material</t>
  </si>
  <si>
    <t>This does not show up in cross sections</t>
  </si>
  <si>
    <t>3 - Fill</t>
  </si>
  <si>
    <t>Does not include Unusable Pavement Exc volume</t>
  </si>
  <si>
    <t>4 - Expanded Marsh Backfill</t>
  </si>
  <si>
    <t>Will be backfilled with Granular Backfill (or Cut, or Borrow)</t>
  </si>
  <si>
    <t>Note 4 - Select one based on input dialog selection</t>
  </si>
  <si>
    <t>5 - Expanded EBS</t>
  </si>
  <si>
    <t>Note 5 - Select one based on input dialog selection</t>
  </si>
  <si>
    <t>6 - Reduced Marsh in Fill</t>
  </si>
  <si>
    <t>Reduced Marsh Excavation that can be used in Fill</t>
  </si>
  <si>
    <t>Note 6 - If excavated Marsh can be used in Fill</t>
  </si>
  <si>
    <t>7 - Reduced EBS in Fill</t>
  </si>
  <si>
    <t>Reduced EBS Excavation that can be used in Fill</t>
  </si>
  <si>
    <t>Note 7 - If excavated EBS can be used in Fill</t>
  </si>
  <si>
    <t>8 - Mass Ordinate</t>
  </si>
  <si>
    <t>If Marsh or EBS to be backfilled with Cut or Borrow: [(Cut + Marsh Exc + EBS) - ((Fill - Reduced Marsh in Fill) - (Reduced EBS in Fill) - Expanded Rock) * Fill Factor)]</t>
  </si>
  <si>
    <t>Note 8 - Select one based on mass haul input dialog selection.  EBS and Marsh Exc used outside 1:1 in fill slopes</t>
  </si>
  <si>
    <t>If Marsh and EBS to be backfilled with Granular: [(Cut + EBS + Marsh Exc) - ((Fill - (Reduced Marsh in Fill) - (Reduced EBS in Fill) - (Expanded Rock)) * Fill Factor))]</t>
  </si>
  <si>
    <t>EBS and Marsh Exc used outside 1:1 in fill slopes</t>
  </si>
  <si>
    <t>If Marsh and EBS to be backfilled with Granular: [(Cut) - ((Fill - Expanded Rock) * Fill Factor))]</t>
  </si>
  <si>
    <t>Marsh and EBS are not usable outside the 1:1 slopes</t>
  </si>
  <si>
    <t>If Marsh and EBS to be backfilled with Cut or Borrow: [(Cut) - ((Fill - Expanded Rock) * Fill Factor))]</t>
  </si>
  <si>
    <t xml:space="preserve"> Marsh and EBS are not usable outside the 1:1 slopes</t>
  </si>
  <si>
    <t>Division 1</t>
  </si>
  <si>
    <t>Division 2</t>
  </si>
  <si>
    <t xml:space="preserve">    AREA (SF)</t>
  </si>
  <si>
    <t xml:space="preserve">     Cumulative Vol (CY)</t>
  </si>
  <si>
    <t>Expanded</t>
  </si>
  <si>
    <t>Marsh Backfill</t>
  </si>
  <si>
    <t>Rock</t>
  </si>
  <si>
    <t>EBS Backfill</t>
  </si>
  <si>
    <t>X.1X</t>
  </si>
  <si>
    <t>X.2X</t>
  </si>
  <si>
    <t>X.3X</t>
  </si>
  <si>
    <t>X.4X</t>
  </si>
  <si>
    <t>X.5X</t>
  </si>
  <si>
    <t>X.6X</t>
  </si>
  <si>
    <t xml:space="preserve">     Incremental Vol (CY) (Unadjusted)</t>
  </si>
  <si>
    <t>Available             Material                (5)</t>
  </si>
  <si>
    <t>Cut                        (2)</t>
  </si>
  <si>
    <t>(1) Common Excavation is the sum of the Cut and EBS Excavation columns. Item number 205.0100</t>
  </si>
  <si>
    <t xml:space="preserve">(2) Salvaged/Unsuable Pavement Material is included in Cut. </t>
  </si>
  <si>
    <t>208.0100                            Borrow</t>
  </si>
  <si>
    <t xml:space="preserve">(3) EBS Excavation to be backfilled with Select Borrow material. Note: this is designers choice, can be backfilled with Borrow, or Cut as well. </t>
  </si>
  <si>
    <t>(4) Salvaged/Unusable Pavement Material</t>
  </si>
  <si>
    <t>(6) Marsh Excavation - to be backfilled with Select Borrow Material. Note: this is designers choice, can be backfilled with Borrow, or Cut as well. Item number 205.0500</t>
  </si>
  <si>
    <t>(7) Rock Excavation item number 205.0200</t>
  </si>
  <si>
    <t>(14) The Mass Ordinate + or - Qty calculated for the Division. Plus quantity indicates an excess of material within the Division. Minus indicates a shortage of material within the Division.</t>
  </si>
  <si>
    <t>(15) Use ???? CY of material from Division ?. Borrow Excavation item number 208.0100</t>
  </si>
  <si>
    <t xml:space="preserve">Unexpanded                 Fill </t>
  </si>
  <si>
    <t>Expanded Fill              (13)</t>
  </si>
  <si>
    <t>Mass Ordinate +/-                 (14)</t>
  </si>
  <si>
    <t>205.0100                                            Common Excavation                                                           (1)</t>
  </si>
  <si>
    <t>205.0500            Marsh Excavation                     (6)</t>
  </si>
  <si>
    <t>205.0200             Rock Excavation                          (7)</t>
  </si>
  <si>
    <t xml:space="preserve">Reduced Marsh                    in Fill                    (8) </t>
  </si>
  <si>
    <t xml:space="preserve">Reduced EBS              in Fill                     (9) </t>
  </si>
  <si>
    <t xml:space="preserve">Expanded Marsh                       Backfill               (10) </t>
  </si>
  <si>
    <t xml:space="preserve">Expanded EBS                          Backfill                              (11) </t>
  </si>
  <si>
    <t>Expanded Rock                         (12)</t>
  </si>
  <si>
    <t>Salvaged/Unusable                               Pavement Material             (4)</t>
  </si>
  <si>
    <t>Expanded Fill = (Unexpanded Fill - Expanded Rock - Reduced Marsh - Reduced EBS) * Fill Factor</t>
  </si>
  <si>
    <t>Expanded Fill = (Unexpanded Fill - Expanded Rock  - Reduced EBS) * Fill Factor</t>
  </si>
  <si>
    <t>Expanded Fill = (Unexpanded Fill - Expanded Rock - Reduced Marsh) * Fill Factor</t>
  </si>
  <si>
    <t>Expanded Fill = (Unexpanded Fill - Expanded Rock) * Fill Factor</t>
  </si>
  <si>
    <t>If Marsh or EBS to be backfilled with Common or Borrow: [(Cut - Salvaged Pavt - Expanded Marsh Exc - Expanded EBS) - ((Fill - Reduced Marsh in Fill - Reduced EBS in Fill - Expanded Rock) * Fill Factor)]</t>
  </si>
  <si>
    <t>If Marsh and EBS to be backfilled with Granular: [Cut - Salvaged Pavt - ((Fill - Reduced Marsh in Fill - Reduced EBS in Fill - Expanded Rock) * Fill Factor)]</t>
  </si>
  <si>
    <t>If Marsh and EBS to be backfilled with Common or Borrow: [(Cut - Salvaged Pavt - Expanded Marsh Exc - Expanded EBS) - ((Fill - Expanded Rock) * Fill Factor)]</t>
  </si>
  <si>
    <t>If Marsh and EBS to be backfilled with Granular: [Cut - Salvaged Pavt - ((Fill - Expanded Rock) * Fill Factor)]</t>
  </si>
  <si>
    <t>700+50</t>
  </si>
  <si>
    <t>701+00</t>
  </si>
  <si>
    <t>701+50</t>
  </si>
  <si>
    <t>702+00</t>
  </si>
  <si>
    <t>702+50</t>
  </si>
  <si>
    <t>703+00</t>
  </si>
  <si>
    <t>703+50</t>
  </si>
  <si>
    <t>704+00</t>
  </si>
  <si>
    <t>704+25</t>
  </si>
  <si>
    <t>704+50</t>
  </si>
  <si>
    <t>705+00</t>
  </si>
  <si>
    <t>705+50</t>
  </si>
  <si>
    <t>706+00</t>
  </si>
  <si>
    <t>706+50</t>
  </si>
  <si>
    <t>707+00</t>
  </si>
  <si>
    <t>707+50</t>
  </si>
  <si>
    <t>708+00</t>
  </si>
  <si>
    <t>708+17</t>
  </si>
  <si>
    <t>708+58</t>
  </si>
  <si>
    <t>708+80</t>
  </si>
  <si>
    <t>709+05</t>
  </si>
  <si>
    <t>709+25</t>
  </si>
  <si>
    <t>Division -- Connection</t>
  </si>
  <si>
    <t xml:space="preserve">Topsoil </t>
  </si>
  <si>
    <t xml:space="preserve">Select </t>
  </si>
  <si>
    <t>Select</t>
  </si>
  <si>
    <t>Crushed</t>
  </si>
  <si>
    <t>Borrow</t>
  </si>
  <si>
    <t>Material</t>
  </si>
  <si>
    <t>Expanded Topsoil</t>
  </si>
  <si>
    <t>Expanded Select</t>
  </si>
  <si>
    <t xml:space="preserve">Expanded </t>
  </si>
  <si>
    <t>Crushed Mat</t>
  </si>
  <si>
    <t>Select Borrow</t>
  </si>
  <si>
    <t>Reduced Topsoil</t>
  </si>
  <si>
    <t>Mass</t>
  </si>
  <si>
    <t>EBS in Fill</t>
  </si>
  <si>
    <t>Ordinate</t>
  </si>
  <si>
    <t xml:space="preserve"> Note 9</t>
  </si>
  <si>
    <t>Unusable</t>
  </si>
  <si>
    <t>Pavement</t>
  </si>
  <si>
    <t>Stage 2 -- Connection Rd</t>
  </si>
  <si>
    <t>709+22</t>
  </si>
  <si>
    <t xml:space="preserve">Pavement </t>
  </si>
  <si>
    <t>Note 9</t>
  </si>
  <si>
    <t>Totals:</t>
  </si>
  <si>
    <t>Note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</si>
</sst>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,##0.0"/>
    <numFmt numFmtId="165" formatCode="##,##0"/>
    <numFmt numFmtId="166" formatCode="##,##0.00"/>
    <numFmt numFmtId="167" formatCode="0.0"/>
  </numFmts>
  <fonts count="9" x14ac:knownFonts="1">
    <font>
      <sz val="10"/>
      <name val="Arial"/>
    </font>
    <font>
      <sz val="11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 applyAlignment="1">
      <alignment horizontal="center" wrapText="1"/>
    </xf>
    <xf numFmtId="166" fontId="2" fillId="0" borderId="0" xfId="0" applyNumberFormat="1" applyFont="1"/>
    <xf numFmtId="0" fontId="2" fillId="0" borderId="0" xfId="0" applyFont="1"/>
    <xf numFmtId="0" fontId="1" fillId="0" borderId="0" xfId="0" applyFont="1"/>
    <xf numFmtId="0" fontId="2" fillId="0" borderId="0" xfId="0" applyFont="1" applyProtection="1">
      <protection locked="0"/>
    </xf>
    <xf numFmtId="3" fontId="2" fillId="0" borderId="0" xfId="0" applyNumberFormat="1" applyFont="1"/>
    <xf numFmtId="0" fontId="4" fillId="0" borderId="0" xfId="0" applyFont="1" applyProtection="1"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4" xfId="0" applyFont="1" applyBorder="1" applyAlignment="1" applyProtection="1">
      <alignment wrapText="1"/>
      <protection locked="0"/>
    </xf>
    <xf numFmtId="0" fontId="4" fillId="0" borderId="6" xfId="0" applyFont="1" applyBorder="1" applyProtection="1"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4" fillId="0" borderId="6" xfId="0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66" fontId="3" fillId="0" borderId="13" xfId="0" applyNumberFormat="1" applyFont="1" applyFill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6" fontId="3" fillId="0" borderId="0" xfId="0" applyNumberFormat="1" applyFont="1"/>
    <xf numFmtId="166" fontId="4" fillId="0" borderId="0" xfId="0" applyNumberFormat="1" applyFont="1"/>
    <xf numFmtId="3" fontId="4" fillId="0" borderId="14" xfId="0" applyNumberFormat="1" applyFont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left"/>
    </xf>
    <xf numFmtId="3" fontId="4" fillId="0" borderId="11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14" xfId="0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4" fontId="3" fillId="0" borderId="14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165" fontId="3" fillId="0" borderId="14" xfId="0" applyNumberFormat="1" applyFont="1" applyBorder="1" applyAlignment="1">
      <alignment horizontal="center"/>
    </xf>
    <xf numFmtId="164" fontId="3" fillId="0" borderId="9" xfId="0" applyNumberFormat="1" applyFont="1" applyFill="1" applyBorder="1" applyAlignment="1">
      <alignment horizontal="center" wrapText="1"/>
    </xf>
    <xf numFmtId="166" fontId="4" fillId="0" borderId="13" xfId="0" applyNumberFormat="1" applyFont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0" fontId="4" fillId="0" borderId="0" xfId="0" applyFont="1" applyBorder="1"/>
    <xf numFmtId="3" fontId="4" fillId="0" borderId="15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166" fontId="4" fillId="0" borderId="13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165" fontId="4" fillId="0" borderId="0" xfId="0" applyNumberFormat="1" applyFont="1" applyBorder="1" applyAlignment="1"/>
    <xf numFmtId="165" fontId="4" fillId="0" borderId="0" xfId="0" applyNumberFormat="1" applyFont="1" applyFill="1" applyBorder="1" applyAlignment="1"/>
    <xf numFmtId="0" fontId="4" fillId="0" borderId="0" xfId="0" applyFont="1" applyAlignment="1"/>
    <xf numFmtId="164" fontId="4" fillId="0" borderId="0" xfId="0" applyNumberFormat="1" applyFont="1" applyAlignment="1"/>
    <xf numFmtId="0" fontId="3" fillId="0" borderId="0" xfId="0" applyFont="1" applyAlignment="1"/>
    <xf numFmtId="164" fontId="3" fillId="0" borderId="0" xfId="0" applyNumberFormat="1" applyFont="1" applyAlignment="1"/>
    <xf numFmtId="164" fontId="5" fillId="0" borderId="0" xfId="0" applyNumberFormat="1" applyFont="1" applyAlignment="1"/>
    <xf numFmtId="4" fontId="3" fillId="0" borderId="14" xfId="0" applyNumberFormat="1" applyFont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 applyProtection="1">
      <alignment horizontal="left" vertical="center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4" fontId="3" fillId="0" borderId="4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" fontId="3" fillId="0" borderId="9" xfId="0" applyNumberFormat="1" applyFont="1" applyBorder="1" applyAlignment="1" applyProtection="1">
      <alignment horizontal="center" vertical="center"/>
      <protection locked="0"/>
    </xf>
    <xf numFmtId="4" fontId="3" fillId="0" borderId="6" xfId="0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4" fontId="3" fillId="0" borderId="7" xfId="0" applyNumberFormat="1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3" fillId="0" borderId="5" xfId="0" applyNumberFormat="1" applyFont="1" applyBorder="1" applyAlignment="1" applyProtection="1">
      <alignment horizontal="center" vertical="center"/>
      <protection locked="0"/>
    </xf>
    <xf numFmtId="4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6" xfId="0" applyNumberFormat="1" applyFont="1" applyFill="1" applyBorder="1" applyAlignment="1" applyProtection="1">
      <alignment horizontal="center" vertical="center"/>
      <protection locked="0"/>
    </xf>
    <xf numFmtId="4" fontId="4" fillId="0" borderId="6" xfId="0" applyNumberFormat="1" applyFont="1" applyBorder="1" applyAlignment="1" applyProtection="1">
      <alignment horizontal="center" vertical="center"/>
      <protection locked="0"/>
    </xf>
    <xf numFmtId="4" fontId="4" fillId="0" borderId="0" xfId="0" applyNumberFormat="1" applyFont="1" applyBorder="1" applyAlignment="1" applyProtection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center" vertical="center"/>
      <protection locked="0"/>
    </xf>
    <xf numFmtId="4" fontId="4" fillId="0" borderId="6" xfId="0" applyNumberFormat="1" applyFont="1" applyFill="1" applyBorder="1" applyAlignment="1" applyProtection="1">
      <alignment horizontal="center" vertical="center"/>
      <protection locked="0"/>
    </xf>
    <xf numFmtId="4" fontId="3" fillId="0" borderId="13" xfId="0" applyNumberFormat="1" applyFont="1" applyBorder="1" applyAlignment="1" applyProtection="1">
      <alignment horizontal="center" vertical="center"/>
      <protection locked="0"/>
    </xf>
    <xf numFmtId="4" fontId="3" fillId="0" borderId="10" xfId="0" applyNumberFormat="1" applyFont="1" applyBorder="1" applyAlignment="1" applyProtection="1">
      <alignment horizontal="center" vertical="center"/>
      <protection locked="0"/>
    </xf>
    <xf numFmtId="4" fontId="3" fillId="0" borderId="11" xfId="0" applyNumberFormat="1" applyFont="1" applyBorder="1" applyAlignment="1" applyProtection="1">
      <alignment horizontal="center" vertical="center"/>
      <protection locked="0"/>
    </xf>
    <xf numFmtId="4" fontId="3" fillId="0" borderId="12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Fill="1" applyBorder="1" applyAlignment="1" applyProtection="1">
      <alignment horizontal="center" vertical="center"/>
      <protection locked="0"/>
    </xf>
    <xf numFmtId="3" fontId="4" fillId="0" borderId="3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11" xfId="0" applyNumberFormat="1" applyFont="1" applyFill="1" applyBorder="1" applyAlignment="1" applyProtection="1">
      <alignment horizontal="center" vertical="center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7" xfId="0" applyNumberFormat="1" applyFont="1" applyBorder="1" applyAlignment="1" applyProtection="1">
      <alignment horizontal="center" vertical="center"/>
      <protection locked="0"/>
    </xf>
    <xf numFmtId="3" fontId="3" fillId="0" borderId="1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/>
    <xf numFmtId="165" fontId="4" fillId="0" borderId="0" xfId="0" applyNumberFormat="1" applyFont="1" applyAlignment="1"/>
    <xf numFmtId="0" fontId="8" fillId="0" borderId="0" xfId="0" applyFont="1"/>
    <xf numFmtId="4" fontId="4" fillId="0" borderId="0" xfId="0" applyNumberFormat="1" applyFont="1" applyAlignment="1" applyProtection="1">
      <alignment horizontal="left"/>
      <protection locked="0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 wrapText="1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3" fillId="0" borderId="6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2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3" fontId="4" fillId="0" borderId="8" xfId="0" applyNumberFormat="1" applyFont="1" applyBorder="1" applyAlignment="1" applyProtection="1">
      <alignment horizontal="center"/>
      <protection locked="0"/>
    </xf>
    <xf numFmtId="2" fontId="4" fillId="0" borderId="6" xfId="0" applyNumberFormat="1" applyFont="1" applyBorder="1" applyAlignment="1" applyProtection="1">
      <alignment horizontal="center"/>
      <protection locked="0"/>
    </xf>
    <xf numFmtId="3" fontId="4" fillId="0" borderId="7" xfId="0" applyNumberFormat="1" applyFont="1" applyBorder="1" applyAlignment="1" applyProtection="1">
      <alignment horizontal="center"/>
      <protection locked="0"/>
    </xf>
    <xf numFmtId="2" fontId="4" fillId="0" borderId="10" xfId="0" applyNumberFormat="1" applyFont="1" applyBorder="1" applyAlignment="1" applyProtection="1">
      <alignment horizontal="center"/>
      <protection locked="0"/>
    </xf>
    <xf numFmtId="2" fontId="4" fillId="0" borderId="11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 vertical="center"/>
      <protection locked="0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/>
      <protection locked="0"/>
    </xf>
    <xf numFmtId="3" fontId="4" fillId="0" borderId="10" xfId="0" applyNumberFormat="1" applyFont="1" applyBorder="1" applyAlignment="1" applyProtection="1">
      <alignment horizontal="center"/>
      <protection locked="0"/>
    </xf>
    <xf numFmtId="2" fontId="4" fillId="0" borderId="5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horizontal="center"/>
      <protection locked="0"/>
    </xf>
    <xf numFmtId="167" fontId="4" fillId="0" borderId="1" xfId="0" applyNumberFormat="1" applyFont="1" applyBorder="1" applyAlignment="1" applyProtection="1">
      <alignment horizontal="center" vertical="center"/>
      <protection locked="0"/>
    </xf>
    <xf numFmtId="167" fontId="4" fillId="0" borderId="5" xfId="0" applyNumberFormat="1" applyFont="1" applyBorder="1" applyAlignment="1" applyProtection="1">
      <alignment horizontal="center" vertical="center"/>
      <protection locked="0"/>
    </xf>
    <xf numFmtId="167" fontId="4" fillId="0" borderId="8" xfId="0" applyNumberFormat="1" applyFont="1" applyBorder="1" applyAlignment="1" applyProtection="1">
      <alignment horizontal="center" vertical="center"/>
      <protection locked="0"/>
    </xf>
    <xf numFmtId="167" fontId="4" fillId="0" borderId="6" xfId="0" applyNumberFormat="1" applyFont="1" applyBorder="1" applyAlignment="1" applyProtection="1">
      <alignment horizontal="center" vertical="center"/>
      <protection locked="0"/>
    </xf>
    <xf numFmtId="167" fontId="4" fillId="0" borderId="0" xfId="0" applyNumberFormat="1" applyFont="1" applyBorder="1" applyAlignment="1" applyProtection="1">
      <alignment horizontal="center" vertical="center"/>
      <protection locked="0"/>
    </xf>
    <xf numFmtId="167" fontId="4" fillId="0" borderId="7" xfId="0" applyNumberFormat="1" applyFont="1" applyBorder="1" applyAlignment="1" applyProtection="1">
      <alignment horizontal="center" vertical="center"/>
      <protection locked="0"/>
    </xf>
    <xf numFmtId="167" fontId="4" fillId="0" borderId="6" xfId="0" applyNumberFormat="1" applyFont="1" applyBorder="1" applyAlignment="1" applyProtection="1">
      <alignment horizontal="center"/>
      <protection locked="0"/>
    </xf>
    <xf numFmtId="167" fontId="4" fillId="0" borderId="0" xfId="0" applyNumberFormat="1" applyFont="1" applyBorder="1" applyAlignment="1" applyProtection="1">
      <alignment horizontal="center"/>
      <protection locked="0"/>
    </xf>
    <xf numFmtId="167" fontId="4" fillId="0" borderId="7" xfId="0" applyNumberFormat="1" applyFont="1" applyBorder="1" applyAlignment="1" applyProtection="1">
      <alignment horizontal="center"/>
      <protection locked="0"/>
    </xf>
    <xf numFmtId="167" fontId="4" fillId="0" borderId="1" xfId="0" applyNumberFormat="1" applyFont="1" applyBorder="1" applyAlignment="1" applyProtection="1">
      <alignment horizontal="center"/>
      <protection locked="0"/>
    </xf>
    <xf numFmtId="167" fontId="4" fillId="0" borderId="5" xfId="0" applyNumberFormat="1" applyFont="1" applyBorder="1" applyAlignment="1" applyProtection="1">
      <alignment horizontal="center"/>
      <protection locked="0"/>
    </xf>
    <xf numFmtId="167" fontId="4" fillId="0" borderId="8" xfId="0" applyNumberFormat="1" applyFont="1" applyBorder="1" applyAlignment="1" applyProtection="1">
      <alignment horizontal="center"/>
      <protection locked="0"/>
    </xf>
    <xf numFmtId="167" fontId="4" fillId="0" borderId="0" xfId="0" applyNumberFormat="1" applyFont="1" applyBorder="1" applyAlignment="1" applyProtection="1">
      <alignment horizontal="center" wrapText="1"/>
      <protection locked="0"/>
    </xf>
    <xf numFmtId="167" fontId="4" fillId="0" borderId="10" xfId="0" applyNumberFormat="1" applyFont="1" applyBorder="1" applyAlignment="1" applyProtection="1">
      <alignment horizontal="center"/>
      <protection locked="0"/>
    </xf>
    <xf numFmtId="167" fontId="4" fillId="0" borderId="11" xfId="0" applyNumberFormat="1" applyFont="1" applyBorder="1" applyAlignment="1" applyProtection="1">
      <alignment horizontal="center"/>
      <protection locked="0"/>
    </xf>
    <xf numFmtId="167" fontId="4" fillId="0" borderId="11" xfId="0" applyNumberFormat="1" applyFont="1" applyBorder="1" applyAlignment="1" applyProtection="1">
      <alignment horizontal="center" wrapText="1"/>
      <protection locked="0"/>
    </xf>
    <xf numFmtId="167" fontId="4" fillId="0" borderId="11" xfId="0" applyNumberFormat="1" applyFont="1" applyBorder="1" applyAlignment="1" applyProtection="1">
      <alignment horizontal="center" vertical="center"/>
      <protection locked="0"/>
    </xf>
    <xf numFmtId="167" fontId="4" fillId="0" borderId="12" xfId="0" applyNumberFormat="1" applyFont="1" applyBorder="1" applyAlignment="1" applyProtection="1">
      <alignment horizontal="center"/>
      <protection locked="0"/>
    </xf>
    <xf numFmtId="167" fontId="4" fillId="0" borderId="5" xfId="0" applyNumberFormat="1" applyFont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B630D-69C1-44C1-AA6E-9CCDA5060759}">
  <dimension ref="A1:AG4090"/>
  <sheetViews>
    <sheetView showGridLines="0" tabSelected="1" workbookViewId="0">
      <selection activeCell="W8" sqref="W8"/>
    </sheetView>
  </sheetViews>
  <sheetFormatPr defaultColWidth="26.28515625" defaultRowHeight="12.75" customHeight="1" x14ac:dyDescent="0.2"/>
  <cols>
    <col min="1" max="1" width="9.140625" style="14" bestFit="1" customWidth="1"/>
    <col min="2" max="2" width="12.140625" style="14" hidden="1" customWidth="1"/>
    <col min="3" max="3" width="8.7109375" style="14" hidden="1" customWidth="1"/>
    <col min="4" max="4" width="6.7109375" style="14" customWidth="1"/>
    <col min="5" max="5" width="10.140625" style="14" bestFit="1" customWidth="1"/>
    <col min="6" max="6" width="6.7109375" style="14" customWidth="1"/>
    <col min="7" max="7" width="8.42578125" style="14" bestFit="1" customWidth="1"/>
    <col min="8" max="8" width="7.5703125" style="14" bestFit="1" customWidth="1"/>
    <col min="9" max="10" width="6.7109375" style="14" customWidth="1"/>
    <col min="11" max="11" width="10.140625" style="14" bestFit="1" customWidth="1"/>
    <col min="12" max="12" width="6.7109375" style="14" bestFit="1" customWidth="1"/>
    <col min="13" max="13" width="8.42578125" style="14" bestFit="1" customWidth="1"/>
    <col min="14" max="14" width="7.5703125" style="14" bestFit="1" customWidth="1"/>
    <col min="15" max="15" width="6.7109375" style="14" bestFit="1" customWidth="1"/>
    <col min="16" max="16" width="6.7109375" style="14" customWidth="1"/>
    <col min="17" max="17" width="10.42578125" style="14" customWidth="1"/>
    <col min="18" max="18" width="16.5703125" style="14" bestFit="1" customWidth="1"/>
    <col min="19" max="19" width="14" style="14" bestFit="1" customWidth="1"/>
    <col min="20" max="20" width="13.42578125" style="13" bestFit="1" customWidth="1"/>
    <col min="21" max="21" width="8.85546875" style="13" bestFit="1" customWidth="1"/>
    <col min="22" max="22" width="8.85546875" style="13" customWidth="1"/>
    <col min="23" max="23" width="36.140625" style="7" bestFit="1" customWidth="1"/>
    <col min="24" max="24" width="26.28515625" style="7"/>
    <col min="25" max="25" width="25.85546875" style="7" bestFit="1" customWidth="1"/>
    <col min="26" max="33" width="26.28515625" style="7"/>
    <col min="34" max="16384" width="26.28515625" style="5"/>
  </cols>
  <sheetData>
    <row r="1" spans="1:33" ht="12.75" customHeight="1" thickBot="1" x14ac:dyDescent="0.25">
      <c r="A1" s="120" t="s">
        <v>150</v>
      </c>
    </row>
    <row r="2" spans="1:33" s="91" customFormat="1" ht="12.75" customHeight="1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87"/>
      <c r="U2" s="88"/>
      <c r="V2" s="130"/>
      <c r="W2" s="89"/>
      <c r="X2" s="89"/>
      <c r="Y2" s="89"/>
      <c r="Z2" s="90"/>
      <c r="AA2" s="90"/>
      <c r="AB2" s="90"/>
      <c r="AC2" s="90"/>
      <c r="AD2" s="90"/>
      <c r="AE2" s="90"/>
      <c r="AF2" s="90"/>
      <c r="AG2" s="90"/>
    </row>
    <row r="3" spans="1:33" s="91" customFormat="1" ht="12.75" customHeight="1" x14ac:dyDescent="0.2">
      <c r="A3" s="92"/>
      <c r="B3" s="92"/>
      <c r="C3" s="92"/>
      <c r="D3" s="93"/>
      <c r="E3" s="125" t="s">
        <v>148</v>
      </c>
      <c r="F3" s="94"/>
      <c r="G3" s="125" t="s">
        <v>133</v>
      </c>
      <c r="H3" s="125" t="s">
        <v>134</v>
      </c>
      <c r="I3" s="95"/>
      <c r="J3" s="96"/>
      <c r="K3" s="125" t="s">
        <v>148</v>
      </c>
      <c r="L3" s="97"/>
      <c r="M3" s="125" t="s">
        <v>133</v>
      </c>
      <c r="N3" s="125" t="s">
        <v>134</v>
      </c>
      <c r="O3" s="98"/>
      <c r="P3" s="93"/>
      <c r="Q3" s="94" t="s">
        <v>67</v>
      </c>
      <c r="R3" s="125" t="s">
        <v>134</v>
      </c>
      <c r="S3" s="125" t="s">
        <v>140</v>
      </c>
      <c r="T3" s="128" t="s">
        <v>15</v>
      </c>
      <c r="U3" s="114" t="s">
        <v>144</v>
      </c>
      <c r="V3" s="130"/>
      <c r="W3" s="89"/>
      <c r="X3" s="89"/>
      <c r="Y3" s="89"/>
      <c r="Z3" s="90"/>
      <c r="AA3" s="90"/>
      <c r="AB3" s="90"/>
      <c r="AC3" s="90"/>
      <c r="AD3" s="90"/>
      <c r="AE3" s="90"/>
      <c r="AF3" s="90"/>
      <c r="AG3" s="90"/>
    </row>
    <row r="4" spans="1:33" s="91" customFormat="1" ht="12.75" customHeight="1" x14ac:dyDescent="0.2">
      <c r="A4" s="92"/>
      <c r="B4" s="92"/>
      <c r="C4" s="92"/>
      <c r="D4" s="93" t="s">
        <v>17</v>
      </c>
      <c r="E4" s="125" t="s">
        <v>152</v>
      </c>
      <c r="F4" s="94" t="s">
        <v>19</v>
      </c>
      <c r="G4" s="125" t="s">
        <v>135</v>
      </c>
      <c r="H4" s="125" t="s">
        <v>136</v>
      </c>
      <c r="I4" s="95" t="s">
        <v>22</v>
      </c>
      <c r="J4" s="93" t="s">
        <v>17</v>
      </c>
      <c r="K4" s="125" t="s">
        <v>152</v>
      </c>
      <c r="L4" s="94" t="s">
        <v>19</v>
      </c>
      <c r="M4" s="125" t="s">
        <v>135</v>
      </c>
      <c r="N4" s="125" t="s">
        <v>136</v>
      </c>
      <c r="O4" s="95" t="s">
        <v>22</v>
      </c>
      <c r="P4" s="93" t="s">
        <v>17</v>
      </c>
      <c r="Q4" s="94" t="s">
        <v>19</v>
      </c>
      <c r="R4" s="125" t="s">
        <v>141</v>
      </c>
      <c r="S4" s="125" t="s">
        <v>142</v>
      </c>
      <c r="T4" s="128" t="s">
        <v>23</v>
      </c>
      <c r="U4" s="115" t="s">
        <v>146</v>
      </c>
      <c r="V4" s="130"/>
      <c r="W4" s="89"/>
      <c r="X4" s="89"/>
      <c r="Y4" s="89"/>
      <c r="Z4" s="90"/>
      <c r="AA4" s="90"/>
      <c r="AB4" s="90"/>
      <c r="AC4" s="90"/>
      <c r="AD4" s="90"/>
      <c r="AE4" s="90"/>
      <c r="AF4" s="90"/>
      <c r="AG4" s="90"/>
    </row>
    <row r="5" spans="1:33" s="91" customFormat="1" ht="12.75" customHeight="1" x14ac:dyDescent="0.2">
      <c r="A5" s="92" t="s">
        <v>25</v>
      </c>
      <c r="B5" s="92" t="s">
        <v>16</v>
      </c>
      <c r="C5" s="92" t="s">
        <v>26</v>
      </c>
      <c r="D5" s="101"/>
      <c r="E5" s="125" t="s">
        <v>137</v>
      </c>
      <c r="F5" s="102"/>
      <c r="G5" s="125" t="s">
        <v>137</v>
      </c>
      <c r="H5" s="126"/>
      <c r="I5" s="103"/>
      <c r="J5" s="93"/>
      <c r="K5" s="125" t="s">
        <v>137</v>
      </c>
      <c r="L5" s="102"/>
      <c r="M5" s="125" t="s">
        <v>137</v>
      </c>
      <c r="N5" s="126"/>
      <c r="O5" s="103"/>
      <c r="P5" s="101">
        <v>1</v>
      </c>
      <c r="Q5" s="102">
        <v>1.25</v>
      </c>
      <c r="R5" s="102">
        <v>1</v>
      </c>
      <c r="S5" s="102">
        <v>1.1499999999999999</v>
      </c>
      <c r="T5" s="112">
        <v>0.7</v>
      </c>
      <c r="U5" s="103"/>
      <c r="V5" s="102"/>
      <c r="W5" s="89"/>
      <c r="X5" s="89"/>
      <c r="Y5" s="89"/>
      <c r="Z5" s="90"/>
      <c r="AA5" s="90"/>
      <c r="AB5" s="90"/>
      <c r="AC5" s="90"/>
      <c r="AD5" s="90"/>
      <c r="AE5" s="90"/>
      <c r="AF5" s="90"/>
      <c r="AG5" s="90"/>
    </row>
    <row r="6" spans="1:33" s="91" customFormat="1" ht="12.75" customHeight="1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 t="s">
        <v>32</v>
      </c>
      <c r="N6" s="107" t="s">
        <v>33</v>
      </c>
      <c r="O6" s="108" t="s">
        <v>34</v>
      </c>
      <c r="P6" s="106" t="s">
        <v>28</v>
      </c>
      <c r="Q6" s="107" t="s">
        <v>35</v>
      </c>
      <c r="R6" s="107"/>
      <c r="S6" s="107"/>
      <c r="T6" s="113" t="s">
        <v>153</v>
      </c>
      <c r="U6" s="116" t="s">
        <v>155</v>
      </c>
      <c r="V6" s="130"/>
      <c r="W6" s="89"/>
      <c r="X6" s="89"/>
      <c r="Y6" s="89"/>
      <c r="Z6" s="90"/>
      <c r="AA6" s="90"/>
      <c r="AB6" s="90"/>
      <c r="AC6" s="90"/>
      <c r="AD6" s="90"/>
      <c r="AE6" s="90"/>
      <c r="AF6" s="90"/>
      <c r="AG6" s="90"/>
    </row>
    <row r="7" spans="1:33" ht="12.75" customHeight="1" x14ac:dyDescent="0.2">
      <c r="A7" s="131" t="s">
        <v>109</v>
      </c>
      <c r="B7" s="132">
        <v>70049.999999999796</v>
      </c>
      <c r="C7" s="132">
        <v>0</v>
      </c>
      <c r="D7" s="149">
        <v>160.43699136974999</v>
      </c>
      <c r="E7" s="150">
        <v>0</v>
      </c>
      <c r="F7" s="150">
        <v>4.81066204683884E-2</v>
      </c>
      <c r="G7" s="150">
        <v>0</v>
      </c>
      <c r="H7" s="150">
        <v>0</v>
      </c>
      <c r="I7" s="151">
        <v>0</v>
      </c>
      <c r="J7" s="133">
        <v>0</v>
      </c>
      <c r="K7" s="133">
        <v>0</v>
      </c>
      <c r="L7" s="133">
        <v>0</v>
      </c>
      <c r="M7" s="133">
        <v>0</v>
      </c>
      <c r="N7" s="133">
        <v>0</v>
      </c>
      <c r="O7" s="133">
        <v>0</v>
      </c>
      <c r="P7" s="143">
        <v>0</v>
      </c>
      <c r="Q7" s="133">
        <v>0</v>
      </c>
      <c r="R7" s="133">
        <v>0</v>
      </c>
      <c r="S7" s="133">
        <v>0</v>
      </c>
      <c r="T7" s="134">
        <v>0</v>
      </c>
      <c r="U7" s="135">
        <v>0</v>
      </c>
      <c r="V7" s="11"/>
    </row>
    <row r="8" spans="1:33" ht="12.75" customHeight="1" x14ac:dyDescent="0.2">
      <c r="A8" s="136" t="s">
        <v>110</v>
      </c>
      <c r="B8" s="9">
        <v>70099.999999999898</v>
      </c>
      <c r="C8" s="9">
        <f t="shared" ref="C8:C16" si="0">B8-B7</f>
        <v>50.000000000101863</v>
      </c>
      <c r="D8" s="152">
        <v>122.18466358399399</v>
      </c>
      <c r="E8" s="153">
        <v>0</v>
      </c>
      <c r="F8" s="153">
        <v>0</v>
      </c>
      <c r="G8" s="153">
        <v>0</v>
      </c>
      <c r="H8" s="153">
        <v>0</v>
      </c>
      <c r="I8" s="154">
        <v>0</v>
      </c>
      <c r="J8" s="10">
        <f t="shared" ref="J8:J14" si="1">AVERAGE(D7:D8)*(C8)/27</f>
        <v>261.68671755029607</v>
      </c>
      <c r="K8" s="10">
        <f t="shared" ref="K8:K14" si="2">AVERAGE(E7:E8)*(C8)/27</f>
        <v>0</v>
      </c>
      <c r="L8" s="10">
        <f t="shared" ref="L8:L14" si="3">AVERAGE(F7:F8)*(C8)/27</f>
        <v>4.4543167100450372E-2</v>
      </c>
      <c r="M8" s="10">
        <f t="shared" ref="M8:M14" si="4">AVERAGE(G7:G8)*(C8)/27</f>
        <v>0</v>
      </c>
      <c r="N8" s="10">
        <f t="shared" ref="N8:N14" si="5">AVERAGE(H7:H8)*(C8)/27</f>
        <v>0</v>
      </c>
      <c r="O8" s="10">
        <f t="shared" ref="O8:O14" si="6">AVERAGE(I7:I8)*(C8)/27</f>
        <v>0</v>
      </c>
      <c r="P8" s="144">
        <f>J8*P5+P7</f>
        <v>261.68671755029607</v>
      </c>
      <c r="Q8" s="10">
        <f t="shared" ref="Q8:Q14" si="7">(L8-(N8*$S$5)-(O8*$T$5))*$Q$5+Q7</f>
        <v>5.5678958875562963E-2</v>
      </c>
      <c r="R8" s="10">
        <f>M8*R5+R7</f>
        <v>0</v>
      </c>
      <c r="S8" s="10">
        <f>N8*S5+S7</f>
        <v>0</v>
      </c>
      <c r="T8" s="11">
        <f>O8*T5+T7</f>
        <v>0</v>
      </c>
      <c r="U8" s="137">
        <f>(J8-K8-(L8-(N8*$S$5)-(O8*$T$5))*$Q$5+U7)</f>
        <v>261.63103859142052</v>
      </c>
      <c r="V8" s="11"/>
    </row>
    <row r="9" spans="1:33" ht="12.75" customHeight="1" x14ac:dyDescent="0.2">
      <c r="A9" s="136" t="s">
        <v>111</v>
      </c>
      <c r="B9" s="9">
        <v>70149.999999999898</v>
      </c>
      <c r="C9" s="9">
        <f t="shared" si="0"/>
        <v>50</v>
      </c>
      <c r="D9" s="152">
        <v>162.018134271137</v>
      </c>
      <c r="E9" s="153">
        <v>0</v>
      </c>
      <c r="F9" s="153">
        <v>0</v>
      </c>
      <c r="G9" s="153">
        <v>0</v>
      </c>
      <c r="H9" s="153">
        <v>0</v>
      </c>
      <c r="I9" s="154">
        <v>0</v>
      </c>
      <c r="J9" s="10">
        <f t="shared" si="1"/>
        <v>263.15073875475093</v>
      </c>
      <c r="K9" s="10">
        <f t="shared" si="2"/>
        <v>0</v>
      </c>
      <c r="L9" s="10">
        <f t="shared" si="3"/>
        <v>0</v>
      </c>
      <c r="M9" s="10">
        <f t="shared" si="4"/>
        <v>0</v>
      </c>
      <c r="N9" s="10">
        <f t="shared" si="5"/>
        <v>0</v>
      </c>
      <c r="O9" s="10">
        <f t="shared" si="6"/>
        <v>0</v>
      </c>
      <c r="P9" s="144">
        <f>J9*P5+P8</f>
        <v>524.837456305047</v>
      </c>
      <c r="Q9" s="10">
        <f t="shared" si="7"/>
        <v>5.5678958875562963E-2</v>
      </c>
      <c r="R9" s="10">
        <f>M9*R5+R8</f>
        <v>0</v>
      </c>
      <c r="S9" s="10">
        <f>N9*S5+S8</f>
        <v>0</v>
      </c>
      <c r="T9" s="11">
        <f>O9*T5+T8</f>
        <v>0</v>
      </c>
      <c r="U9" s="137">
        <f t="shared" ref="U9:U28" si="8">(J9-K9-(L9-(N9*$S$5)-(O9*$T$5))*$Q$5+U8)</f>
        <v>524.78177734617145</v>
      </c>
      <c r="V9" s="11"/>
    </row>
    <row r="10" spans="1:33" ht="12.75" customHeight="1" thickBot="1" x14ac:dyDescent="0.25">
      <c r="A10" s="136" t="s">
        <v>112</v>
      </c>
      <c r="B10" s="8">
        <v>70199.999999999898</v>
      </c>
      <c r="C10" s="8">
        <f t="shared" si="0"/>
        <v>50</v>
      </c>
      <c r="D10" s="155">
        <v>188.12609365649601</v>
      </c>
      <c r="E10" s="156">
        <v>0</v>
      </c>
      <c r="F10" s="156">
        <v>0</v>
      </c>
      <c r="G10" s="153">
        <v>0</v>
      </c>
      <c r="H10" s="156">
        <v>0</v>
      </c>
      <c r="I10" s="157">
        <v>0</v>
      </c>
      <c r="J10" s="11">
        <f t="shared" si="1"/>
        <v>324.20761845151202</v>
      </c>
      <c r="K10" s="11">
        <f t="shared" si="2"/>
        <v>0</v>
      </c>
      <c r="L10" s="11">
        <f t="shared" si="3"/>
        <v>0</v>
      </c>
      <c r="M10" s="10">
        <f t="shared" si="4"/>
        <v>0</v>
      </c>
      <c r="N10" s="11">
        <f t="shared" si="5"/>
        <v>0</v>
      </c>
      <c r="O10" s="11">
        <f t="shared" si="6"/>
        <v>0</v>
      </c>
      <c r="P10" s="145">
        <f>J10*P5+P9</f>
        <v>849.04507475655896</v>
      </c>
      <c r="Q10" s="10">
        <f t="shared" si="7"/>
        <v>5.5678958875562963E-2</v>
      </c>
      <c r="R10" s="11">
        <f>M10*R5+R9</f>
        <v>0</v>
      </c>
      <c r="S10" s="11">
        <f>N10*S5+S9</f>
        <v>0</v>
      </c>
      <c r="T10" s="11">
        <f>O10*T5+T9</f>
        <v>0</v>
      </c>
      <c r="U10" s="137">
        <f t="shared" si="8"/>
        <v>848.98939579768353</v>
      </c>
      <c r="V10" s="11"/>
    </row>
    <row r="11" spans="1:33" ht="12.75" customHeight="1" thickBot="1" x14ac:dyDescent="0.25">
      <c r="A11" s="136" t="s">
        <v>113</v>
      </c>
      <c r="B11" s="8">
        <v>70249.999999999898</v>
      </c>
      <c r="C11" s="8">
        <f t="shared" si="0"/>
        <v>50</v>
      </c>
      <c r="D11" s="155">
        <v>138.343834929899</v>
      </c>
      <c r="E11" s="156">
        <v>0</v>
      </c>
      <c r="F11" s="156">
        <v>0</v>
      </c>
      <c r="G11" s="153">
        <v>0</v>
      </c>
      <c r="H11" s="156">
        <v>0</v>
      </c>
      <c r="I11" s="157">
        <v>0</v>
      </c>
      <c r="J11" s="11">
        <f t="shared" si="1"/>
        <v>302.28697091332873</v>
      </c>
      <c r="K11" s="11">
        <f t="shared" si="2"/>
        <v>0</v>
      </c>
      <c r="L11" s="11">
        <f t="shared" si="3"/>
        <v>0</v>
      </c>
      <c r="M11" s="10">
        <f t="shared" si="4"/>
        <v>0</v>
      </c>
      <c r="N11" s="11">
        <f t="shared" si="5"/>
        <v>0</v>
      </c>
      <c r="O11" s="11">
        <f t="shared" si="6"/>
        <v>0</v>
      </c>
      <c r="P11" s="145">
        <f>J11*P5+P10</f>
        <v>1151.3320456698877</v>
      </c>
      <c r="Q11" s="10">
        <f t="shared" si="7"/>
        <v>5.5678958875562963E-2</v>
      </c>
      <c r="R11" s="11">
        <f>M11*R5+R10</f>
        <v>0</v>
      </c>
      <c r="S11" s="11">
        <f>N11*S5+S10</f>
        <v>0</v>
      </c>
      <c r="T11" s="11">
        <f>O11*T5+T10</f>
        <v>0</v>
      </c>
      <c r="U11" s="142">
        <f t="shared" si="8"/>
        <v>1151.2763667110123</v>
      </c>
      <c r="V11" s="11"/>
      <c r="W11" s="17" t="s">
        <v>36</v>
      </c>
      <c r="X11" s="18"/>
      <c r="Y11" s="19"/>
    </row>
    <row r="12" spans="1:33" ht="12.75" customHeight="1" x14ac:dyDescent="0.2">
      <c r="A12" s="131" t="s">
        <v>114</v>
      </c>
      <c r="B12" s="147">
        <v>70299.999999999898</v>
      </c>
      <c r="C12" s="147">
        <f t="shared" si="0"/>
        <v>50</v>
      </c>
      <c r="D12" s="158">
        <v>163.94732825076599</v>
      </c>
      <c r="E12" s="159">
        <v>0</v>
      </c>
      <c r="F12" s="159">
        <v>8.0035533756017695E-10</v>
      </c>
      <c r="G12" s="150">
        <v>0</v>
      </c>
      <c r="H12" s="159">
        <v>0</v>
      </c>
      <c r="I12" s="160">
        <v>0</v>
      </c>
      <c r="J12" s="134">
        <f t="shared" si="1"/>
        <v>279.89922516728234</v>
      </c>
      <c r="K12" s="134">
        <f t="shared" si="2"/>
        <v>0</v>
      </c>
      <c r="L12" s="134">
        <f t="shared" si="3"/>
        <v>7.4106975700016382E-10</v>
      </c>
      <c r="M12" s="133">
        <f t="shared" si="4"/>
        <v>0</v>
      </c>
      <c r="N12" s="134">
        <f t="shared" si="5"/>
        <v>0</v>
      </c>
      <c r="O12" s="134">
        <f t="shared" si="6"/>
        <v>0</v>
      </c>
      <c r="P12" s="148">
        <f>J12*P5+P11</f>
        <v>1431.2312708371701</v>
      </c>
      <c r="Q12" s="133">
        <f t="shared" si="7"/>
        <v>5.5678959801900157E-2</v>
      </c>
      <c r="R12" s="134">
        <f>M12*R5+R11</f>
        <v>0</v>
      </c>
      <c r="S12" s="134">
        <f>N12*S5+S11</f>
        <v>0</v>
      </c>
      <c r="T12" s="134">
        <f>O12*T5+T11</f>
        <v>0</v>
      </c>
      <c r="U12" s="135">
        <f t="shared" si="8"/>
        <v>1431.1755918773683</v>
      </c>
      <c r="V12" s="11"/>
      <c r="W12" s="17" t="s">
        <v>37</v>
      </c>
      <c r="X12" s="20" t="s">
        <v>38</v>
      </c>
      <c r="Y12" s="20"/>
    </row>
    <row r="13" spans="1:33" ht="12.75" customHeight="1" x14ac:dyDescent="0.2">
      <c r="A13" s="136" t="s">
        <v>115</v>
      </c>
      <c r="B13" s="8">
        <v>70349.999999999898</v>
      </c>
      <c r="C13" s="8">
        <f t="shared" si="0"/>
        <v>50</v>
      </c>
      <c r="D13" s="155">
        <v>200.74097483838699</v>
      </c>
      <c r="E13" s="156">
        <v>0</v>
      </c>
      <c r="F13" s="161">
        <v>0</v>
      </c>
      <c r="G13" s="153">
        <v>0</v>
      </c>
      <c r="H13" s="156">
        <v>0</v>
      </c>
      <c r="I13" s="157">
        <v>0</v>
      </c>
      <c r="J13" s="11">
        <f t="shared" si="1"/>
        <v>337.67435471217868</v>
      </c>
      <c r="K13" s="11">
        <f t="shared" si="2"/>
        <v>0</v>
      </c>
      <c r="L13" s="11">
        <f t="shared" si="3"/>
        <v>7.4106975700016382E-10</v>
      </c>
      <c r="M13" s="10">
        <f t="shared" si="4"/>
        <v>0</v>
      </c>
      <c r="N13" s="11">
        <f t="shared" si="5"/>
        <v>0</v>
      </c>
      <c r="O13" s="11">
        <f t="shared" si="6"/>
        <v>0</v>
      </c>
      <c r="P13" s="145">
        <f>J13*P5+P12</f>
        <v>1768.9056255493488</v>
      </c>
      <c r="Q13" s="10">
        <f t="shared" si="7"/>
        <v>5.5678960728237352E-2</v>
      </c>
      <c r="R13" s="11">
        <f>M13*R5+R12</f>
        <v>0</v>
      </c>
      <c r="S13" s="11">
        <f>N13*S5+S12</f>
        <v>0</v>
      </c>
      <c r="T13" s="11">
        <f>O13*T5+T12</f>
        <v>0</v>
      </c>
      <c r="U13" s="137">
        <f t="shared" si="8"/>
        <v>1768.8499465886207</v>
      </c>
      <c r="V13" s="11"/>
      <c r="W13" s="21" t="s">
        <v>39</v>
      </c>
      <c r="X13" s="22" t="s">
        <v>40</v>
      </c>
      <c r="Y13" s="22"/>
    </row>
    <row r="14" spans="1:33" ht="12.75" customHeight="1" x14ac:dyDescent="0.2">
      <c r="A14" s="136" t="s">
        <v>116</v>
      </c>
      <c r="B14" s="8">
        <v>70399.999999999898</v>
      </c>
      <c r="C14" s="8">
        <f t="shared" si="0"/>
        <v>50</v>
      </c>
      <c r="D14" s="155">
        <v>211.010274563596</v>
      </c>
      <c r="E14" s="156">
        <v>0</v>
      </c>
      <c r="F14" s="161">
        <v>3.8401852343667997E-2</v>
      </c>
      <c r="G14" s="153">
        <v>0</v>
      </c>
      <c r="H14" s="156">
        <v>0</v>
      </c>
      <c r="I14" s="157">
        <v>0</v>
      </c>
      <c r="J14" s="11">
        <f t="shared" si="1"/>
        <v>381.25115685368797</v>
      </c>
      <c r="K14" s="11">
        <f t="shared" si="2"/>
        <v>0</v>
      </c>
      <c r="L14" s="11">
        <f t="shared" si="3"/>
        <v>3.5557270688581478E-2</v>
      </c>
      <c r="M14" s="10">
        <f t="shared" si="4"/>
        <v>0</v>
      </c>
      <c r="N14" s="11">
        <f t="shared" si="5"/>
        <v>0</v>
      </c>
      <c r="O14" s="11">
        <f t="shared" si="6"/>
        <v>0</v>
      </c>
      <c r="P14" s="145">
        <f>J14*P5+P13</f>
        <v>2150.1567824030367</v>
      </c>
      <c r="Q14" s="10">
        <f t="shared" si="7"/>
        <v>0.10012554908896421</v>
      </c>
      <c r="R14" s="11">
        <f>M14*R5+R13</f>
        <v>0</v>
      </c>
      <c r="S14" s="11">
        <f>N14*S5+S13</f>
        <v>0</v>
      </c>
      <c r="T14" s="11">
        <f>O14*T5+T13</f>
        <v>0</v>
      </c>
      <c r="U14" s="137">
        <f t="shared" si="8"/>
        <v>2150.056656853948</v>
      </c>
      <c r="V14" s="11"/>
      <c r="W14" s="21" t="s">
        <v>41</v>
      </c>
      <c r="X14" s="22" t="s">
        <v>42</v>
      </c>
      <c r="Y14" s="22"/>
    </row>
    <row r="15" spans="1:33" ht="12.75" customHeight="1" x14ac:dyDescent="0.2">
      <c r="A15" s="136" t="s">
        <v>117</v>
      </c>
      <c r="B15" s="8">
        <v>70425</v>
      </c>
      <c r="C15" s="8">
        <f t="shared" si="0"/>
        <v>25.000000000101863</v>
      </c>
      <c r="D15" s="155">
        <v>246.11855839598999</v>
      </c>
      <c r="E15" s="156">
        <v>0</v>
      </c>
      <c r="F15" s="161">
        <v>0</v>
      </c>
      <c r="G15" s="153">
        <v>0</v>
      </c>
      <c r="H15" s="156">
        <v>0</v>
      </c>
      <c r="I15" s="157">
        <v>0</v>
      </c>
      <c r="J15" s="11">
        <f t="shared" ref="J15" si="9">AVERAGE(D14:D15)*(C15)/27</f>
        <v>211.63371896363364</v>
      </c>
      <c r="K15" s="11">
        <f t="shared" ref="K15" si="10">AVERAGE(E14:E15)*(C15)/27</f>
        <v>0</v>
      </c>
      <c r="L15" s="11">
        <f t="shared" ref="L15" si="11">AVERAGE(F14:F15)*(C15)/27</f>
        <v>1.7778635344363178E-2</v>
      </c>
      <c r="M15" s="10">
        <f t="shared" ref="M15" si="12">AVERAGE(G14:G15)*(C15)/27</f>
        <v>0</v>
      </c>
      <c r="N15" s="11">
        <f t="shared" ref="N15" si="13">AVERAGE(H14:H15)*(C15)/27</f>
        <v>0</v>
      </c>
      <c r="O15" s="11">
        <f t="shared" ref="O15" si="14">AVERAGE(I14:I15)*(C15)/27</f>
        <v>0</v>
      </c>
      <c r="P15" s="145">
        <f>J15*P5+P14</f>
        <v>2361.7905013666705</v>
      </c>
      <c r="Q15" s="10">
        <f t="shared" ref="Q15" si="15">(L15-(N15*$S$5)-(O15*$T$5))*$Q$5+Q14</f>
        <v>0.12234884326941818</v>
      </c>
      <c r="R15" s="11">
        <f>M15*R6+R14</f>
        <v>0</v>
      </c>
      <c r="S15" s="11">
        <f>N15*S6+S14</f>
        <v>0</v>
      </c>
      <c r="T15" s="11">
        <f>O15*T5+T14</f>
        <v>0</v>
      </c>
      <c r="U15" s="137">
        <f t="shared" si="8"/>
        <v>2361.6681525234012</v>
      </c>
      <c r="V15" s="11"/>
      <c r="W15" s="21" t="s">
        <v>43</v>
      </c>
      <c r="X15" s="22" t="s">
        <v>44</v>
      </c>
      <c r="Y15" s="22" t="s">
        <v>45</v>
      </c>
    </row>
    <row r="16" spans="1:33" ht="12.75" customHeight="1" thickBot="1" x14ac:dyDescent="0.25">
      <c r="A16" s="138" t="s">
        <v>118</v>
      </c>
      <c r="B16" s="139">
        <v>70449.999999999898</v>
      </c>
      <c r="C16" s="139">
        <f t="shared" si="0"/>
        <v>24.999999999898137</v>
      </c>
      <c r="D16" s="162">
        <v>182.385113279329</v>
      </c>
      <c r="E16" s="163">
        <v>0</v>
      </c>
      <c r="F16" s="164">
        <v>1.51321423300396</v>
      </c>
      <c r="G16" s="165">
        <v>0</v>
      </c>
      <c r="H16" s="163">
        <v>0</v>
      </c>
      <c r="I16" s="166">
        <v>0</v>
      </c>
      <c r="J16" s="140">
        <f t="shared" ref="J16:J28" si="16">AVERAGE(D15:D16)*(C16)/27</f>
        <v>198.38132947850605</v>
      </c>
      <c r="K16" s="140">
        <f t="shared" ref="K16:K28" si="17">AVERAGE(E15:E16)*(C16)/27</f>
        <v>0</v>
      </c>
      <c r="L16" s="140">
        <f t="shared" ref="L16:L28" si="18">AVERAGE(F15:F16)*(C16)/27</f>
        <v>0.70056214490638624</v>
      </c>
      <c r="M16" s="141">
        <f t="shared" ref="M16:M28" si="19">AVERAGE(G15:G16)*(C16)/27</f>
        <v>0</v>
      </c>
      <c r="N16" s="140">
        <f t="shared" ref="N16:N28" si="20">AVERAGE(H15:H16)*(C16)/27</f>
        <v>0</v>
      </c>
      <c r="O16" s="140">
        <f t="shared" ref="O16:O28" si="21">AVERAGE(I15:I16)*(C16)/27</f>
        <v>0</v>
      </c>
      <c r="P16" s="146">
        <f>J16*P5+P15</f>
        <v>2560.1718308451764</v>
      </c>
      <c r="Q16" s="141">
        <f t="shared" ref="Q16:Q28" si="22">(L16-(N16*$S$5)-(O16*$T$5))*$Q$5+Q15</f>
        <v>0.99805152440240097</v>
      </c>
      <c r="R16" s="140">
        <f>M16*R13+R15</f>
        <v>0</v>
      </c>
      <c r="S16" s="140">
        <f>N16*S13+S15</f>
        <v>0</v>
      </c>
      <c r="T16" s="140">
        <f>O16*T5+T15</f>
        <v>0</v>
      </c>
      <c r="U16" s="142">
        <f t="shared" si="8"/>
        <v>2559.1737793207744</v>
      </c>
      <c r="V16" s="11"/>
      <c r="W16" s="21" t="s">
        <v>46</v>
      </c>
      <c r="X16" s="22" t="s">
        <v>44</v>
      </c>
      <c r="Y16" s="22" t="s">
        <v>47</v>
      </c>
    </row>
    <row r="17" spans="1:25" ht="12.75" customHeight="1" x14ac:dyDescent="0.2">
      <c r="A17" s="131" t="s">
        <v>119</v>
      </c>
      <c r="B17" s="147">
        <v>70499.999999999898</v>
      </c>
      <c r="C17" s="147">
        <f t="shared" ref="C17:C28" si="23">B17-B16</f>
        <v>50</v>
      </c>
      <c r="D17" s="158">
        <v>278.19642659923699</v>
      </c>
      <c r="E17" s="159">
        <v>42</v>
      </c>
      <c r="F17" s="167">
        <v>23.106999752114199</v>
      </c>
      <c r="G17" s="150">
        <v>0</v>
      </c>
      <c r="H17" s="159">
        <v>0</v>
      </c>
      <c r="I17" s="160">
        <v>0</v>
      </c>
      <c r="J17" s="134">
        <f t="shared" si="16"/>
        <v>426.46438877644999</v>
      </c>
      <c r="K17" s="134">
        <f t="shared" si="17"/>
        <v>38.888888888888886</v>
      </c>
      <c r="L17" s="134">
        <f t="shared" si="18"/>
        <v>22.796494430664961</v>
      </c>
      <c r="M17" s="133">
        <f t="shared" si="19"/>
        <v>0</v>
      </c>
      <c r="N17" s="134">
        <f t="shared" si="20"/>
        <v>0</v>
      </c>
      <c r="O17" s="134">
        <f t="shared" si="21"/>
        <v>0</v>
      </c>
      <c r="P17" s="148">
        <f>J17*P5+P16</f>
        <v>2986.6362196216264</v>
      </c>
      <c r="Q17" s="133">
        <f t="shared" si="22"/>
        <v>29.493669562733604</v>
      </c>
      <c r="R17" s="134">
        <f>M17*R13+R16</f>
        <v>0</v>
      </c>
      <c r="S17" s="134">
        <f>N17*S13+S16</f>
        <v>0</v>
      </c>
      <c r="T17" s="134">
        <f>O17*T5+T16</f>
        <v>0</v>
      </c>
      <c r="U17" s="135">
        <f t="shared" si="8"/>
        <v>2918.2536611700043</v>
      </c>
      <c r="V17" s="11"/>
      <c r="W17" s="23" t="s">
        <v>48</v>
      </c>
      <c r="X17" s="24" t="s">
        <v>49</v>
      </c>
      <c r="Y17" s="24" t="s">
        <v>50</v>
      </c>
    </row>
    <row r="18" spans="1:25" ht="12.75" customHeight="1" x14ac:dyDescent="0.2">
      <c r="A18" s="136" t="s">
        <v>120</v>
      </c>
      <c r="B18" s="8">
        <v>70549.999999999898</v>
      </c>
      <c r="C18" s="8">
        <f t="shared" si="23"/>
        <v>50</v>
      </c>
      <c r="D18" s="155">
        <v>183.91855578743201</v>
      </c>
      <c r="E18" s="156">
        <v>32</v>
      </c>
      <c r="F18" s="161">
        <v>21.511193693862001</v>
      </c>
      <c r="G18" s="153">
        <v>0</v>
      </c>
      <c r="H18" s="156">
        <v>0</v>
      </c>
      <c r="I18" s="157">
        <v>0</v>
      </c>
      <c r="J18" s="11">
        <f t="shared" si="16"/>
        <v>427.88424295061947</v>
      </c>
      <c r="K18" s="11">
        <f t="shared" si="17"/>
        <v>68.518518518518519</v>
      </c>
      <c r="L18" s="11">
        <f t="shared" si="18"/>
        <v>41.313142079607594</v>
      </c>
      <c r="M18" s="10">
        <f t="shared" si="19"/>
        <v>0</v>
      </c>
      <c r="N18" s="11">
        <f t="shared" si="20"/>
        <v>0</v>
      </c>
      <c r="O18" s="11">
        <f t="shared" si="21"/>
        <v>0</v>
      </c>
      <c r="P18" s="145">
        <f>J18*P5+P17</f>
        <v>3414.5204625722458</v>
      </c>
      <c r="Q18" s="10">
        <f t="shared" si="22"/>
        <v>81.135097162243099</v>
      </c>
      <c r="R18" s="11">
        <f>M18*R13+R17</f>
        <v>0</v>
      </c>
      <c r="S18" s="11">
        <f>N18*S13+S17</f>
        <v>0</v>
      </c>
      <c r="T18" s="11">
        <f>O18*T5+T17</f>
        <v>0</v>
      </c>
      <c r="U18" s="137">
        <f t="shared" si="8"/>
        <v>3225.9779580025956</v>
      </c>
      <c r="V18" s="11"/>
      <c r="W18" s="23" t="s">
        <v>51</v>
      </c>
      <c r="X18" s="24" t="s">
        <v>52</v>
      </c>
      <c r="Y18" s="24" t="s">
        <v>53</v>
      </c>
    </row>
    <row r="19" spans="1:25" ht="12.75" customHeight="1" x14ac:dyDescent="0.2">
      <c r="A19" s="136" t="s">
        <v>121</v>
      </c>
      <c r="B19" s="8">
        <v>70599.999999999898</v>
      </c>
      <c r="C19" s="8">
        <f t="shared" si="23"/>
        <v>50</v>
      </c>
      <c r="D19" s="155">
        <v>104.527056689509</v>
      </c>
      <c r="E19" s="156">
        <v>25</v>
      </c>
      <c r="F19" s="161">
        <v>0.357011876941215</v>
      </c>
      <c r="G19" s="153">
        <v>0</v>
      </c>
      <c r="H19" s="156">
        <v>0</v>
      </c>
      <c r="I19" s="157">
        <v>0</v>
      </c>
      <c r="J19" s="11">
        <f t="shared" si="16"/>
        <v>267.07927081198238</v>
      </c>
      <c r="K19" s="11">
        <f t="shared" si="17"/>
        <v>52.777777777777779</v>
      </c>
      <c r="L19" s="11">
        <f t="shared" si="18"/>
        <v>20.248338491484461</v>
      </c>
      <c r="M19" s="10">
        <f t="shared" si="19"/>
        <v>0</v>
      </c>
      <c r="N19" s="11">
        <f t="shared" si="20"/>
        <v>0</v>
      </c>
      <c r="O19" s="11">
        <f t="shared" si="21"/>
        <v>0</v>
      </c>
      <c r="P19" s="145">
        <f>J19*P5+P18</f>
        <v>3681.5997333842283</v>
      </c>
      <c r="Q19" s="10">
        <f t="shared" si="22"/>
        <v>106.44552027659867</v>
      </c>
      <c r="R19" s="11">
        <f>M19*R13+R18</f>
        <v>0</v>
      </c>
      <c r="S19" s="11">
        <f>N19*S13+S18</f>
        <v>0</v>
      </c>
      <c r="T19" s="11">
        <f>O19*T5+T18</f>
        <v>0</v>
      </c>
      <c r="U19" s="137">
        <f t="shared" si="8"/>
        <v>3414.9690279224446</v>
      </c>
      <c r="V19" s="11"/>
      <c r="W19" s="23" t="s">
        <v>54</v>
      </c>
      <c r="X19" s="24" t="s">
        <v>105</v>
      </c>
      <c r="Y19" s="24" t="s">
        <v>56</v>
      </c>
    </row>
    <row r="20" spans="1:25" ht="12.75" customHeight="1" x14ac:dyDescent="0.2">
      <c r="A20" s="136" t="s">
        <v>122</v>
      </c>
      <c r="B20" s="8">
        <v>70649.999999999898</v>
      </c>
      <c r="C20" s="8">
        <f t="shared" si="23"/>
        <v>50</v>
      </c>
      <c r="D20" s="155">
        <v>106.798575963462</v>
      </c>
      <c r="E20" s="156">
        <v>50</v>
      </c>
      <c r="F20" s="161">
        <v>8.1670095823938E-5</v>
      </c>
      <c r="G20" s="153">
        <v>0</v>
      </c>
      <c r="H20" s="156">
        <v>0</v>
      </c>
      <c r="I20" s="157">
        <v>0</v>
      </c>
      <c r="J20" s="11">
        <f t="shared" si="16"/>
        <v>195.67188208608425</v>
      </c>
      <c r="K20" s="11">
        <f t="shared" si="17"/>
        <v>69.444444444444443</v>
      </c>
      <c r="L20" s="11">
        <f t="shared" si="18"/>
        <v>0.33064217318244349</v>
      </c>
      <c r="M20" s="10">
        <f t="shared" si="19"/>
        <v>0</v>
      </c>
      <c r="N20" s="11">
        <f t="shared" si="20"/>
        <v>0</v>
      </c>
      <c r="O20" s="11">
        <f t="shared" si="21"/>
        <v>0</v>
      </c>
      <c r="P20" s="145">
        <f>J20*P5+P19</f>
        <v>3877.2716154703126</v>
      </c>
      <c r="Q20" s="10">
        <f t="shared" si="22"/>
        <v>106.85882299307673</v>
      </c>
      <c r="R20" s="11">
        <f>M20*R13+R19</f>
        <v>0</v>
      </c>
      <c r="S20" s="11">
        <f>N20*S13+S19</f>
        <v>0</v>
      </c>
      <c r="T20" s="11">
        <f>O20*T5+T19</f>
        <v>0</v>
      </c>
      <c r="U20" s="137">
        <f t="shared" si="8"/>
        <v>3540.7831628476065</v>
      </c>
      <c r="V20" s="11"/>
      <c r="W20" s="23" t="s">
        <v>54</v>
      </c>
      <c r="X20" s="24" t="s">
        <v>106</v>
      </c>
      <c r="Y20" s="24" t="s">
        <v>58</v>
      </c>
    </row>
    <row r="21" spans="1:25" ht="12.75" customHeight="1" thickBot="1" x14ac:dyDescent="0.25">
      <c r="A21" s="138" t="s">
        <v>123</v>
      </c>
      <c r="B21" s="139">
        <v>70699.999999999898</v>
      </c>
      <c r="C21" s="139">
        <f t="shared" si="23"/>
        <v>50</v>
      </c>
      <c r="D21" s="162">
        <v>136.44195931242399</v>
      </c>
      <c r="E21" s="163">
        <v>20</v>
      </c>
      <c r="F21" s="164">
        <v>0</v>
      </c>
      <c r="G21" s="165">
        <v>0</v>
      </c>
      <c r="H21" s="163">
        <v>0</v>
      </c>
      <c r="I21" s="166">
        <v>0</v>
      </c>
      <c r="J21" s="140">
        <f t="shared" si="16"/>
        <v>225.22271784804255</v>
      </c>
      <c r="K21" s="140">
        <f t="shared" si="17"/>
        <v>64.81481481481481</v>
      </c>
      <c r="L21" s="140">
        <f t="shared" si="18"/>
        <v>7.5620459096238887E-5</v>
      </c>
      <c r="M21" s="141">
        <f t="shared" si="19"/>
        <v>0</v>
      </c>
      <c r="N21" s="140">
        <f t="shared" si="20"/>
        <v>0</v>
      </c>
      <c r="O21" s="140">
        <f t="shared" si="21"/>
        <v>0</v>
      </c>
      <c r="P21" s="146">
        <f>J21*P5+P20</f>
        <v>4102.4943333183555</v>
      </c>
      <c r="Q21" s="141">
        <f t="shared" si="22"/>
        <v>106.8589175186506</v>
      </c>
      <c r="R21" s="140">
        <f>M21*R13+R20</f>
        <v>0</v>
      </c>
      <c r="S21" s="140">
        <f>N21*S13+S20</f>
        <v>0</v>
      </c>
      <c r="T21" s="140">
        <f>O21*T5+T20</f>
        <v>0</v>
      </c>
      <c r="U21" s="142">
        <f t="shared" si="8"/>
        <v>3701.1909713552604</v>
      </c>
      <c r="V21" s="11"/>
      <c r="W21" s="23" t="s">
        <v>54</v>
      </c>
      <c r="X21" s="24" t="s">
        <v>107</v>
      </c>
      <c r="Y21" s="24" t="s">
        <v>62</v>
      </c>
    </row>
    <row r="22" spans="1:25" ht="12.75" customHeight="1" thickBot="1" x14ac:dyDescent="0.25">
      <c r="A22" s="131" t="s">
        <v>124</v>
      </c>
      <c r="B22" s="147">
        <v>70749.999999999898</v>
      </c>
      <c r="C22" s="147">
        <f t="shared" si="23"/>
        <v>50</v>
      </c>
      <c r="D22" s="158">
        <v>143.79313022942401</v>
      </c>
      <c r="E22" s="159">
        <v>20</v>
      </c>
      <c r="F22" s="167">
        <v>2.6008707209257399E-5</v>
      </c>
      <c r="G22" s="150">
        <v>0</v>
      </c>
      <c r="H22" s="159">
        <v>0</v>
      </c>
      <c r="I22" s="160">
        <v>0</v>
      </c>
      <c r="J22" s="134">
        <f t="shared" si="16"/>
        <v>259.47693476097032</v>
      </c>
      <c r="K22" s="134">
        <f t="shared" si="17"/>
        <v>37.037037037037038</v>
      </c>
      <c r="L22" s="134">
        <f t="shared" si="18"/>
        <v>2.4082136304867964E-5</v>
      </c>
      <c r="M22" s="133">
        <f t="shared" si="19"/>
        <v>0</v>
      </c>
      <c r="N22" s="134">
        <f t="shared" si="20"/>
        <v>0</v>
      </c>
      <c r="O22" s="134">
        <f t="shared" si="21"/>
        <v>0</v>
      </c>
      <c r="P22" s="148">
        <f>J22*P5+P21</f>
        <v>4361.9712680793255</v>
      </c>
      <c r="Q22" s="133">
        <f t="shared" si="22"/>
        <v>106.85894762132098</v>
      </c>
      <c r="R22" s="134">
        <f>M22*R13+R21</f>
        <v>0</v>
      </c>
      <c r="S22" s="134">
        <f>N22*S13+S21</f>
        <v>0</v>
      </c>
      <c r="T22" s="134">
        <f>O22*T5+T21</f>
        <v>0</v>
      </c>
      <c r="U22" s="135">
        <f t="shared" si="8"/>
        <v>3923.6308389765231</v>
      </c>
      <c r="V22" s="11"/>
      <c r="W22" s="25" t="s">
        <v>54</v>
      </c>
      <c r="X22" s="26" t="s">
        <v>108</v>
      </c>
      <c r="Y22" s="26" t="s">
        <v>60</v>
      </c>
    </row>
    <row r="23" spans="1:25" ht="12.75" customHeight="1" x14ac:dyDescent="0.2">
      <c r="A23" s="136" t="s">
        <v>125</v>
      </c>
      <c r="B23" s="8">
        <v>70800.000000000102</v>
      </c>
      <c r="C23" s="8">
        <f t="shared" si="23"/>
        <v>50.000000000203727</v>
      </c>
      <c r="D23" s="155">
        <v>58.319680883714703</v>
      </c>
      <c r="E23" s="156">
        <v>20</v>
      </c>
      <c r="F23" s="161">
        <v>27.346220906551</v>
      </c>
      <c r="G23" s="153">
        <v>0</v>
      </c>
      <c r="H23" s="156">
        <v>0</v>
      </c>
      <c r="I23" s="157">
        <v>0</v>
      </c>
      <c r="J23" s="11">
        <f t="shared" si="16"/>
        <v>187.14149177218727</v>
      </c>
      <c r="K23" s="11">
        <f t="shared" si="17"/>
        <v>37.037037037187943</v>
      </c>
      <c r="L23" s="11">
        <f t="shared" si="18"/>
        <v>25.320598995712626</v>
      </c>
      <c r="M23" s="10">
        <f t="shared" si="19"/>
        <v>0</v>
      </c>
      <c r="N23" s="11">
        <f t="shared" si="20"/>
        <v>0</v>
      </c>
      <c r="O23" s="11">
        <f t="shared" si="21"/>
        <v>0</v>
      </c>
      <c r="P23" s="145">
        <f>J23*P5+P22</f>
        <v>4549.1127598515131</v>
      </c>
      <c r="Q23" s="10">
        <f t="shared" si="22"/>
        <v>138.50969636596176</v>
      </c>
      <c r="R23" s="11">
        <f>M23*R13+R22</f>
        <v>0</v>
      </c>
      <c r="S23" s="11">
        <f>N23*S13+S22</f>
        <v>0</v>
      </c>
      <c r="T23" s="11">
        <f>O23*T5+T22</f>
        <v>0</v>
      </c>
      <c r="U23" s="137">
        <f t="shared" si="8"/>
        <v>4042.0845449668818</v>
      </c>
      <c r="V23" s="11"/>
      <c r="W23" s="16"/>
      <c r="X23" s="16"/>
      <c r="Y23" s="16"/>
    </row>
    <row r="24" spans="1:25" ht="12.75" customHeight="1" x14ac:dyDescent="0.2">
      <c r="A24" s="136" t="s">
        <v>126</v>
      </c>
      <c r="B24" s="8">
        <v>70817.000000000102</v>
      </c>
      <c r="C24" s="8">
        <f t="shared" si="23"/>
        <v>17</v>
      </c>
      <c r="D24" s="155">
        <v>76.166484875830093</v>
      </c>
      <c r="E24" s="156">
        <v>20</v>
      </c>
      <c r="F24" s="156">
        <v>53.852756914100603</v>
      </c>
      <c r="G24" s="153">
        <v>0</v>
      </c>
      <c r="H24" s="156">
        <v>0</v>
      </c>
      <c r="I24" s="157">
        <v>0</v>
      </c>
      <c r="J24" s="11">
        <f t="shared" si="16"/>
        <v>42.338237368745588</v>
      </c>
      <c r="K24" s="11">
        <f t="shared" si="17"/>
        <v>12.592592592592593</v>
      </c>
      <c r="L24" s="11">
        <f t="shared" si="18"/>
        <v>25.562641165760692</v>
      </c>
      <c r="M24" s="10">
        <f t="shared" si="19"/>
        <v>0</v>
      </c>
      <c r="N24" s="11">
        <f t="shared" si="20"/>
        <v>0</v>
      </c>
      <c r="O24" s="11">
        <f t="shared" si="21"/>
        <v>0</v>
      </c>
      <c r="P24" s="145">
        <f>J24*P5+P23</f>
        <v>4591.4509972202586</v>
      </c>
      <c r="Q24" s="10">
        <f t="shared" si="22"/>
        <v>170.46299782316262</v>
      </c>
      <c r="R24" s="11">
        <f>M24*R13+R23</f>
        <v>0</v>
      </c>
      <c r="S24" s="11">
        <f>N24*S13+S23</f>
        <v>0</v>
      </c>
      <c r="T24" s="11">
        <f>O24*T5+T23</f>
        <v>0</v>
      </c>
      <c r="U24" s="137">
        <f t="shared" si="8"/>
        <v>4039.876888285834</v>
      </c>
      <c r="V24" s="11"/>
      <c r="W24" s="16"/>
      <c r="X24" s="16"/>
      <c r="Y24" s="16"/>
    </row>
    <row r="25" spans="1:25" ht="12.75" customHeight="1" x14ac:dyDescent="0.2">
      <c r="A25" s="136" t="s">
        <v>127</v>
      </c>
      <c r="B25" s="8">
        <v>70858.000000002299</v>
      </c>
      <c r="C25" s="8">
        <f t="shared" si="23"/>
        <v>41.000000002197339</v>
      </c>
      <c r="D25" s="155">
        <v>57.683164381665797</v>
      </c>
      <c r="E25" s="156">
        <v>20</v>
      </c>
      <c r="F25" s="156">
        <v>114.81991273944701</v>
      </c>
      <c r="G25" s="153">
        <v>0</v>
      </c>
      <c r="H25" s="156">
        <v>0</v>
      </c>
      <c r="I25" s="157">
        <v>0</v>
      </c>
      <c r="J25" s="11">
        <f t="shared" si="16"/>
        <v>101.62658555280451</v>
      </c>
      <c r="K25" s="11">
        <f t="shared" si="17"/>
        <v>30.370370371998028</v>
      </c>
      <c r="L25" s="11">
        <f t="shared" si="18"/>
        <v>128.06628622529783</v>
      </c>
      <c r="M25" s="10">
        <f t="shared" si="19"/>
        <v>0</v>
      </c>
      <c r="N25" s="11">
        <f t="shared" si="20"/>
        <v>0</v>
      </c>
      <c r="O25" s="11">
        <f t="shared" si="21"/>
        <v>0</v>
      </c>
      <c r="P25" s="145">
        <f>J25*P5+P24</f>
        <v>4693.0775827730631</v>
      </c>
      <c r="Q25" s="10">
        <f t="shared" si="22"/>
        <v>330.54585560478495</v>
      </c>
      <c r="R25" s="11">
        <f>M25*R13+R24</f>
        <v>0</v>
      </c>
      <c r="S25" s="11">
        <f>N25*S13+S24</f>
        <v>0</v>
      </c>
      <c r="T25" s="11">
        <f>O25*T5+T24</f>
        <v>0</v>
      </c>
      <c r="U25" s="137">
        <f t="shared" si="8"/>
        <v>3951.0502456850181</v>
      </c>
      <c r="V25" s="11"/>
      <c r="W25" s="16"/>
      <c r="X25" s="16"/>
      <c r="Y25" s="16"/>
    </row>
    <row r="26" spans="1:25" ht="12.75" customHeight="1" thickBot="1" x14ac:dyDescent="0.25">
      <c r="A26" s="138" t="s">
        <v>128</v>
      </c>
      <c r="B26" s="139">
        <v>70879.999999999898</v>
      </c>
      <c r="C26" s="139">
        <f t="shared" si="23"/>
        <v>21.999999997598934</v>
      </c>
      <c r="D26" s="162">
        <v>76.361395114563507</v>
      </c>
      <c r="E26" s="163">
        <v>20</v>
      </c>
      <c r="F26" s="163">
        <v>139.884762550343</v>
      </c>
      <c r="G26" s="165">
        <v>0</v>
      </c>
      <c r="H26" s="163">
        <v>0</v>
      </c>
      <c r="I26" s="166">
        <v>0</v>
      </c>
      <c r="J26" s="140">
        <f t="shared" si="16"/>
        <v>54.610746455466568</v>
      </c>
      <c r="K26" s="140">
        <f t="shared" si="17"/>
        <v>16.296296294517727</v>
      </c>
      <c r="L26" s="140">
        <f t="shared" si="18"/>
        <v>103.76857140303365</v>
      </c>
      <c r="M26" s="141">
        <f t="shared" si="19"/>
        <v>0</v>
      </c>
      <c r="N26" s="140">
        <f t="shared" si="20"/>
        <v>0</v>
      </c>
      <c r="O26" s="140">
        <f t="shared" si="21"/>
        <v>0</v>
      </c>
      <c r="P26" s="146">
        <f>J26*P5+P25</f>
        <v>4747.6883292285293</v>
      </c>
      <c r="Q26" s="141">
        <f t="shared" si="22"/>
        <v>460.256569858577</v>
      </c>
      <c r="R26" s="140">
        <f>M26*R13+R25</f>
        <v>0</v>
      </c>
      <c r="S26" s="140">
        <f>N26*S13+S25</f>
        <v>0</v>
      </c>
      <c r="T26" s="140">
        <f>O26*T5+T25</f>
        <v>0</v>
      </c>
      <c r="U26" s="142">
        <f t="shared" si="8"/>
        <v>3859.6539815921751</v>
      </c>
      <c r="V26" s="11"/>
      <c r="W26" s="16"/>
      <c r="X26" s="16"/>
      <c r="Y26" s="16"/>
    </row>
    <row r="27" spans="1:25" ht="12.75" customHeight="1" x14ac:dyDescent="0.2">
      <c r="A27" s="136" t="s">
        <v>129</v>
      </c>
      <c r="B27" s="8">
        <v>70905.000000001906</v>
      </c>
      <c r="C27" s="8">
        <f t="shared" si="23"/>
        <v>25.000000002008164</v>
      </c>
      <c r="D27" s="155">
        <v>64.638351654579296</v>
      </c>
      <c r="E27" s="156">
        <v>20</v>
      </c>
      <c r="F27" s="156">
        <v>126.865690953936</v>
      </c>
      <c r="G27" s="153">
        <v>0</v>
      </c>
      <c r="H27" s="156">
        <v>0</v>
      </c>
      <c r="I27" s="157">
        <v>0</v>
      </c>
      <c r="J27" s="11">
        <f t="shared" si="16"/>
        <v>65.277660546513346</v>
      </c>
      <c r="K27" s="11">
        <f t="shared" si="17"/>
        <v>18.518518520006047</v>
      </c>
      <c r="L27" s="11">
        <f t="shared" si="18"/>
        <v>123.49558033597506</v>
      </c>
      <c r="M27" s="10">
        <f t="shared" si="19"/>
        <v>0</v>
      </c>
      <c r="N27" s="11">
        <f t="shared" si="20"/>
        <v>0</v>
      </c>
      <c r="O27" s="11">
        <f t="shared" si="21"/>
        <v>0</v>
      </c>
      <c r="P27" s="145">
        <f>J27*P5+P26</f>
        <v>4812.9659897750425</v>
      </c>
      <c r="Q27" s="10">
        <f t="shared" si="22"/>
        <v>614.6260452785458</v>
      </c>
      <c r="R27" s="11">
        <f>M27*R13+R26</f>
        <v>0</v>
      </c>
      <c r="S27" s="11">
        <f>N27*S13+S26</f>
        <v>0</v>
      </c>
      <c r="T27" s="11">
        <f>O27*T5+T26</f>
        <v>0</v>
      </c>
      <c r="U27" s="137">
        <f t="shared" si="8"/>
        <v>3752.0436481987135</v>
      </c>
      <c r="V27" s="11"/>
      <c r="W27" s="16"/>
      <c r="X27" s="16"/>
      <c r="Y27" s="16"/>
    </row>
    <row r="28" spans="1:25" ht="12.75" customHeight="1" thickBot="1" x14ac:dyDescent="0.25">
      <c r="A28" s="138" t="s">
        <v>151</v>
      </c>
      <c r="B28" s="139">
        <v>70922</v>
      </c>
      <c r="C28" s="139">
        <f t="shared" si="23"/>
        <v>16.999999998093699</v>
      </c>
      <c r="D28" s="162">
        <v>59.948235084993897</v>
      </c>
      <c r="E28" s="163">
        <v>20</v>
      </c>
      <c r="F28" s="163">
        <v>107.260984817094</v>
      </c>
      <c r="G28" s="165">
        <v>0</v>
      </c>
      <c r="H28" s="163">
        <v>0</v>
      </c>
      <c r="I28" s="166">
        <v>0</v>
      </c>
      <c r="J28" s="140">
        <f t="shared" si="16"/>
        <v>39.221703228430457</v>
      </c>
      <c r="K28" s="140">
        <f t="shared" si="17"/>
        <v>12.592592591180518</v>
      </c>
      <c r="L28" s="140">
        <f t="shared" si="18"/>
        <v>73.706546067799891</v>
      </c>
      <c r="M28" s="141">
        <f t="shared" si="19"/>
        <v>0</v>
      </c>
      <c r="N28" s="140">
        <f t="shared" si="20"/>
        <v>0</v>
      </c>
      <c r="O28" s="140">
        <f t="shared" si="21"/>
        <v>0</v>
      </c>
      <c r="P28" s="146">
        <f>J28*P5+P27</f>
        <v>4852.1876930034732</v>
      </c>
      <c r="Q28" s="141">
        <f t="shared" si="22"/>
        <v>706.75922786329568</v>
      </c>
      <c r="R28" s="140">
        <f>M28*R13+R27</f>
        <v>0</v>
      </c>
      <c r="S28" s="140">
        <f>N28*S13+S27</f>
        <v>0</v>
      </c>
      <c r="T28" s="140">
        <f>O28*T5+T27</f>
        <v>0</v>
      </c>
      <c r="U28" s="142">
        <f t="shared" si="8"/>
        <v>3686.5395762512135</v>
      </c>
      <c r="V28" s="11"/>
      <c r="W28" s="16"/>
      <c r="X28" s="16"/>
      <c r="Y28" s="16"/>
    </row>
    <row r="29" spans="1:25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25" ht="12.75" customHeight="1" x14ac:dyDescent="0.2">
      <c r="A30" s="12"/>
      <c r="B30" s="12"/>
      <c r="C30" s="12"/>
      <c r="D30" s="12"/>
      <c r="E30" s="12"/>
      <c r="F30" s="12"/>
      <c r="G30" s="12"/>
      <c r="H30" s="12" t="s">
        <v>154</v>
      </c>
      <c r="I30" s="12"/>
      <c r="J30" s="13">
        <f>SUM(J7:J29)</f>
        <v>4852.1876930034732</v>
      </c>
      <c r="K30" s="13">
        <f t="shared" ref="K30:O30" si="24">SUM(K7:K29)</f>
        <v>458.8888888889644</v>
      </c>
      <c r="L30" s="13">
        <f t="shared" si="24"/>
        <v>565.40738229063652</v>
      </c>
      <c r="M30" s="13">
        <f t="shared" si="24"/>
        <v>0</v>
      </c>
      <c r="N30" s="13">
        <f t="shared" si="24"/>
        <v>0</v>
      </c>
      <c r="O30" s="13">
        <f t="shared" si="24"/>
        <v>0</v>
      </c>
      <c r="P30" s="13"/>
      <c r="Q30" s="13"/>
      <c r="R30" s="13"/>
      <c r="S30" s="13"/>
    </row>
    <row r="31" spans="1:25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25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1:19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1:19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1:19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1:19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1:19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1:19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1:19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1:19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1:19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1:19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1:19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1:19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1:19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1:19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1:19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1:19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1:19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1:19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 spans="1:19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1:19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1:19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1:19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  <row r="201" spans="1:19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</row>
    <row r="202" spans="1:19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</row>
    <row r="203" spans="1:19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</row>
    <row r="204" spans="1:19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</row>
    <row r="205" spans="1:19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</row>
    <row r="206" spans="1:19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</row>
    <row r="207" spans="1:19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1:19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</row>
    <row r="209" spans="1:19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  <row r="210" spans="1:19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</row>
    <row r="211" spans="1:19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</row>
    <row r="212" spans="1:19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</row>
    <row r="214" spans="1:19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</row>
    <row r="215" spans="1:19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</row>
    <row r="216" spans="1:19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</row>
    <row r="217" spans="1:19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1:19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</row>
    <row r="219" spans="1:19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</row>
    <row r="220" spans="1:19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</row>
    <row r="221" spans="1:19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</row>
    <row r="222" spans="1:19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</row>
    <row r="223" spans="1:19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</row>
    <row r="224" spans="1:19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</row>
    <row r="225" spans="1:19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</row>
    <row r="226" spans="1:19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</row>
    <row r="227" spans="1:19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</row>
    <row r="228" spans="1:19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1:19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</row>
    <row r="230" spans="1:19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</row>
    <row r="231" spans="1:19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</row>
    <row r="232" spans="1:19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</row>
    <row r="233" spans="1:19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</row>
    <row r="234" spans="1:19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</row>
    <row r="235" spans="1:19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</row>
    <row r="236" spans="1:19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</row>
    <row r="237" spans="1:19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</row>
    <row r="238" spans="1:19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</row>
    <row r="239" spans="1:19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</row>
    <row r="240" spans="1:19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</row>
    <row r="241" spans="1:19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</row>
    <row r="242" spans="1:19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</row>
    <row r="243" spans="1:19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</row>
    <row r="244" spans="1:19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1:19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</row>
    <row r="246" spans="1:19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</row>
    <row r="247" spans="1:19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</row>
    <row r="248" spans="1:19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</row>
    <row r="249" spans="1:19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</row>
    <row r="250" spans="1:19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</row>
    <row r="251" spans="1:19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</row>
    <row r="252" spans="1:19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</row>
    <row r="253" spans="1:19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</row>
    <row r="254" spans="1:19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</row>
    <row r="255" spans="1:19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</row>
    <row r="256" spans="1:19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</row>
    <row r="257" spans="1:19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</row>
    <row r="258" spans="1:19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</row>
    <row r="259" spans="1:19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</row>
    <row r="260" spans="1:19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</row>
    <row r="261" spans="1:19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</row>
    <row r="262" spans="1:19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</row>
    <row r="263" spans="1:19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</row>
    <row r="264" spans="1:19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</row>
    <row r="265" spans="1:19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</row>
    <row r="266" spans="1:19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</row>
    <row r="267" spans="1:19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</row>
    <row r="268" spans="1:19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</row>
    <row r="269" spans="1:19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</row>
    <row r="270" spans="1:19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</row>
    <row r="271" spans="1:19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</row>
    <row r="272" spans="1:19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</row>
    <row r="273" spans="1:19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</row>
    <row r="274" spans="1:19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</row>
    <row r="275" spans="1:19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</row>
    <row r="276" spans="1:19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</row>
    <row r="277" spans="1:19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</row>
    <row r="278" spans="1:19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</row>
    <row r="279" spans="1:19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</row>
    <row r="280" spans="1:19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</row>
    <row r="281" spans="1:19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</row>
    <row r="282" spans="1:19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1:19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</row>
    <row r="284" spans="1:19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1:19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</row>
    <row r="286" spans="1:19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</row>
    <row r="287" spans="1:19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</row>
    <row r="288" spans="1:19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</row>
    <row r="289" spans="1:19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</row>
    <row r="290" spans="1:19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</row>
    <row r="291" spans="1:19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</row>
    <row r="292" spans="1:19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</row>
    <row r="293" spans="1:19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</row>
    <row r="294" spans="1:19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</row>
    <row r="295" spans="1:19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</row>
    <row r="296" spans="1:19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</row>
    <row r="297" spans="1:19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</row>
    <row r="298" spans="1:19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</row>
    <row r="299" spans="1:19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</row>
    <row r="300" spans="1:19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</row>
    <row r="301" spans="1:19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</row>
    <row r="302" spans="1:19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</row>
    <row r="303" spans="1:19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</row>
    <row r="304" spans="1:19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</row>
    <row r="305" spans="1:19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</row>
    <row r="306" spans="1:19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</row>
    <row r="307" spans="1:19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</row>
    <row r="308" spans="1:19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</row>
    <row r="309" spans="1:19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</row>
    <row r="310" spans="1:19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</row>
    <row r="311" spans="1:19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</row>
    <row r="312" spans="1:19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</row>
    <row r="313" spans="1:19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</row>
    <row r="314" spans="1:19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</row>
    <row r="315" spans="1:19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</row>
    <row r="316" spans="1:19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</row>
    <row r="317" spans="1:19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</row>
    <row r="318" spans="1:19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</row>
    <row r="319" spans="1:19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</row>
    <row r="320" spans="1:19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</row>
    <row r="321" spans="1:19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</row>
    <row r="322" spans="1:19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</row>
    <row r="323" spans="1:19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</row>
    <row r="324" spans="1:19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</row>
    <row r="325" spans="1:19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</row>
    <row r="326" spans="1:19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</row>
    <row r="327" spans="1:19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</row>
    <row r="328" spans="1:19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</row>
    <row r="329" spans="1:19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</row>
    <row r="330" spans="1:19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</row>
    <row r="331" spans="1:19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</row>
    <row r="332" spans="1:19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</row>
    <row r="333" spans="1:19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</row>
    <row r="334" spans="1:19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</row>
    <row r="335" spans="1:19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</row>
    <row r="336" spans="1:19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</row>
    <row r="337" spans="1:19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</row>
    <row r="338" spans="1:19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</row>
    <row r="339" spans="1:19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</row>
    <row r="340" spans="1:19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</row>
    <row r="341" spans="1:19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1:19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1:19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1:19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1:19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1:19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1:19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1:19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1:19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1:19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1:19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1:19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1:19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1:19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1:19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9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9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9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9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9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9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9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9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9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1:19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1:19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1:19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1:19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1:19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1:19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1:19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1:19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1:19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1:19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1:19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1:19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1:19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1:19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1:19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1:19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1:19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1:19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1:19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1:19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1:19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1:19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1:19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1:19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1:19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1:19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1:19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1:19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1:19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1:19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1:19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1:19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1:19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1:19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1:19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1:19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1:19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1:19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1:19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1:19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1:19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1:19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1:19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1:19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1:19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1:19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1:19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1:19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1:19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1:19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1:19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1:19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1:19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1:19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1:19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1:19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1:19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1:19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1:19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1:19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1:19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1:19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1:19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1:19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1:19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1:19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1:19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1:19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1:19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1:19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1:19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1:19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1:19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1:19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</row>
    <row r="473" spans="1:19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1:19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1:19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1:19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1:19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</row>
    <row r="480" spans="1:19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</row>
    <row r="481" spans="1:19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</row>
    <row r="482" spans="1:19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1:19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1:19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</row>
    <row r="485" spans="1:19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</row>
    <row r="486" spans="1:19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</row>
    <row r="487" spans="1:19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</row>
    <row r="488" spans="1:19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</row>
    <row r="489" spans="1:19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</row>
    <row r="490" spans="1:19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</row>
    <row r="491" spans="1:19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1:19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1:19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</row>
    <row r="494" spans="1:19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</row>
    <row r="495" spans="1:19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</row>
    <row r="496" spans="1:19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1:19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</row>
    <row r="498" spans="1:19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1:19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  <row r="500" spans="1:19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</row>
    <row r="501" spans="1:19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</row>
    <row r="502" spans="1:19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</row>
    <row r="503" spans="1:19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</row>
    <row r="504" spans="1:19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</row>
    <row r="505" spans="1:19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</row>
    <row r="506" spans="1:19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</row>
    <row r="507" spans="1:19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</row>
    <row r="508" spans="1:19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</row>
    <row r="509" spans="1:19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</row>
    <row r="510" spans="1:19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</row>
    <row r="511" spans="1:19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</row>
    <row r="512" spans="1:19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</row>
    <row r="513" spans="1:19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</row>
    <row r="514" spans="1:19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</row>
    <row r="515" spans="1:19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</row>
    <row r="516" spans="1:19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</row>
    <row r="517" spans="1:19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</row>
    <row r="518" spans="1:19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</row>
    <row r="519" spans="1:19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</row>
    <row r="520" spans="1:19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</row>
    <row r="521" spans="1:19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</row>
    <row r="522" spans="1:19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</row>
    <row r="523" spans="1:19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</row>
    <row r="524" spans="1:19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</row>
    <row r="525" spans="1:19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</row>
    <row r="526" spans="1:19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</row>
    <row r="527" spans="1:19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</row>
    <row r="528" spans="1:19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</row>
    <row r="529" spans="1:19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</row>
    <row r="530" spans="1:19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</row>
    <row r="531" spans="1:19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</row>
    <row r="532" spans="1:19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</row>
    <row r="533" spans="1:19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</row>
    <row r="534" spans="1:19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</row>
    <row r="535" spans="1:19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</row>
    <row r="536" spans="1:19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</row>
    <row r="537" spans="1:19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</row>
    <row r="538" spans="1:19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</row>
    <row r="539" spans="1:19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</row>
    <row r="540" spans="1:19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</row>
    <row r="541" spans="1:19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</row>
    <row r="542" spans="1:19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</row>
    <row r="543" spans="1:19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</row>
    <row r="544" spans="1:19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</row>
    <row r="545" spans="1:19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</row>
    <row r="546" spans="1:19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</row>
    <row r="547" spans="1:19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</row>
    <row r="548" spans="1:19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</row>
    <row r="549" spans="1:19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</row>
    <row r="550" spans="1:19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</row>
    <row r="551" spans="1:19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</row>
    <row r="552" spans="1:19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</row>
    <row r="553" spans="1:19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</row>
    <row r="554" spans="1:19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</row>
    <row r="555" spans="1:19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</row>
    <row r="556" spans="1:19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</row>
    <row r="557" spans="1:19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</row>
    <row r="558" spans="1:19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</row>
    <row r="559" spans="1:19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</row>
    <row r="560" spans="1:19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</row>
    <row r="561" spans="1:19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</row>
    <row r="562" spans="1:19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</row>
    <row r="563" spans="1:19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</row>
    <row r="564" spans="1:19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</row>
    <row r="565" spans="1:19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</row>
    <row r="566" spans="1:19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</row>
    <row r="567" spans="1:19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</row>
    <row r="568" spans="1:19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</row>
    <row r="569" spans="1:19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</row>
    <row r="570" spans="1:19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</row>
    <row r="571" spans="1:19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</row>
    <row r="572" spans="1:19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</row>
    <row r="573" spans="1:19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</row>
    <row r="574" spans="1:19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</row>
    <row r="575" spans="1:19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</row>
    <row r="576" spans="1:19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</row>
    <row r="577" spans="1:19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</row>
    <row r="578" spans="1:19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</row>
    <row r="579" spans="1:19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</row>
    <row r="580" spans="1:19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</row>
    <row r="581" spans="1:19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</row>
    <row r="582" spans="1:19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</row>
    <row r="583" spans="1:19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</row>
    <row r="584" spans="1:19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</row>
    <row r="585" spans="1:19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</row>
    <row r="586" spans="1:19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</row>
    <row r="587" spans="1:19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</row>
    <row r="588" spans="1:19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</row>
    <row r="589" spans="1:19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</row>
    <row r="590" spans="1:19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</row>
    <row r="591" spans="1:19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</row>
    <row r="592" spans="1:19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</row>
    <row r="593" spans="1:25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</row>
    <row r="594" spans="1:25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</row>
    <row r="595" spans="1:25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</row>
    <row r="596" spans="1:25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</row>
    <row r="597" spans="1:25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</row>
    <row r="598" spans="1:25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</row>
    <row r="599" spans="1:25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</row>
    <row r="600" spans="1:25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</row>
    <row r="601" spans="1:25" ht="12.75" customHeight="1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W601" s="17" t="s">
        <v>36</v>
      </c>
      <c r="X601" s="18"/>
      <c r="Y601" s="19"/>
    </row>
    <row r="602" spans="1:25" ht="12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W602" s="17" t="s">
        <v>37</v>
      </c>
      <c r="X602" s="20" t="s">
        <v>38</v>
      </c>
      <c r="Y602" s="20"/>
    </row>
    <row r="603" spans="1:25" ht="12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W603" s="21" t="s">
        <v>39</v>
      </c>
      <c r="X603" s="22" t="s">
        <v>40</v>
      </c>
      <c r="Y603" s="22"/>
    </row>
    <row r="604" spans="1:25" ht="12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W604" s="21" t="s">
        <v>41</v>
      </c>
      <c r="X604" s="22" t="s">
        <v>42</v>
      </c>
      <c r="Y604" s="22"/>
    </row>
    <row r="605" spans="1:25" ht="12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W605" s="21" t="s">
        <v>43</v>
      </c>
      <c r="X605" s="22" t="s">
        <v>44</v>
      </c>
      <c r="Y605" s="22" t="s">
        <v>45</v>
      </c>
    </row>
    <row r="606" spans="1:25" ht="12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W606" s="21" t="s">
        <v>46</v>
      </c>
      <c r="X606" s="22" t="s">
        <v>44</v>
      </c>
      <c r="Y606" s="22" t="s">
        <v>47</v>
      </c>
    </row>
    <row r="607" spans="1:25" ht="12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W607" s="23" t="s">
        <v>48</v>
      </c>
      <c r="X607" s="24" t="s">
        <v>49</v>
      </c>
      <c r="Y607" s="24" t="s">
        <v>50</v>
      </c>
    </row>
    <row r="608" spans="1:25" ht="12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W608" s="23" t="s">
        <v>51</v>
      </c>
      <c r="X608" s="24" t="s">
        <v>52</v>
      </c>
      <c r="Y608" s="24" t="s">
        <v>53</v>
      </c>
    </row>
    <row r="609" spans="1:25" ht="12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W609" s="23" t="s">
        <v>54</v>
      </c>
      <c r="X609" s="24" t="s">
        <v>55</v>
      </c>
      <c r="Y609" s="24" t="s">
        <v>56</v>
      </c>
    </row>
    <row r="610" spans="1:25" ht="12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W610" s="23" t="s">
        <v>54</v>
      </c>
      <c r="X610" s="24" t="s">
        <v>57</v>
      </c>
      <c r="Y610" s="24" t="s">
        <v>58</v>
      </c>
    </row>
    <row r="611" spans="1:25" ht="12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W611" s="23" t="s">
        <v>54</v>
      </c>
      <c r="X611" s="24" t="s">
        <v>59</v>
      </c>
      <c r="Y611" s="24" t="s">
        <v>60</v>
      </c>
    </row>
    <row r="612" spans="1:25" ht="12.75" customHeight="1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W612" s="25" t="s">
        <v>54</v>
      </c>
      <c r="X612" s="26" t="s">
        <v>61</v>
      </c>
      <c r="Y612" s="26" t="s">
        <v>62</v>
      </c>
    </row>
    <row r="613" spans="1:25" ht="12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</row>
    <row r="614" spans="1:25" ht="12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</row>
    <row r="615" spans="1:25" ht="12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</row>
    <row r="616" spans="1:25" ht="12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</row>
    <row r="617" spans="1:25" ht="12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</row>
    <row r="618" spans="1:25" ht="12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</row>
    <row r="619" spans="1:25" ht="12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</row>
    <row r="620" spans="1:25" ht="12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</row>
    <row r="621" spans="1:25" ht="12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</row>
    <row r="622" spans="1:25" ht="12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</row>
    <row r="623" spans="1:25" ht="12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</row>
    <row r="624" spans="1:25" ht="12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</row>
    <row r="625" spans="1:19" ht="12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</row>
    <row r="626" spans="1:19" ht="12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</row>
    <row r="627" spans="1:19" ht="12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</row>
    <row r="628" spans="1:19" ht="12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</row>
    <row r="629" spans="1:19" ht="12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</row>
    <row r="630" spans="1:19" ht="12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</row>
    <row r="631" spans="1:19" ht="12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</row>
    <row r="632" spans="1:19" ht="12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</row>
    <row r="633" spans="1:19" ht="12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</row>
    <row r="634" spans="1:19" ht="12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</row>
    <row r="635" spans="1:19" ht="12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</row>
    <row r="636" spans="1:19" ht="12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</row>
    <row r="637" spans="1:19" ht="12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</row>
    <row r="638" spans="1:19" ht="12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</row>
    <row r="639" spans="1:19" ht="12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</row>
    <row r="640" spans="1:19" ht="12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</row>
    <row r="641" spans="1:19" ht="12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</row>
    <row r="642" spans="1:19" ht="12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</row>
    <row r="643" spans="1:19" ht="12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</row>
    <row r="644" spans="1:19" ht="12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</row>
    <row r="645" spans="1:19" ht="12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</row>
    <row r="646" spans="1:19" ht="12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</row>
    <row r="647" spans="1:19" ht="12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</row>
    <row r="648" spans="1:19" ht="12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</row>
    <row r="649" spans="1:19" ht="12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</row>
    <row r="650" spans="1:19" ht="12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</row>
    <row r="651" spans="1:19" ht="12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</row>
    <row r="652" spans="1:19" ht="12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</row>
    <row r="653" spans="1:19" ht="12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</row>
    <row r="654" spans="1:19" ht="12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</row>
    <row r="655" spans="1:19" ht="12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</row>
    <row r="656" spans="1:19" ht="12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</row>
    <row r="657" spans="1:19" ht="12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</row>
    <row r="658" spans="1:19" ht="12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</row>
    <row r="659" spans="1:19" ht="12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</row>
    <row r="660" spans="1:19" ht="12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</row>
    <row r="661" spans="1:19" ht="12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</row>
    <row r="662" spans="1:19" ht="12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</row>
    <row r="663" spans="1:19" ht="12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</row>
    <row r="664" spans="1:19" ht="12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</row>
    <row r="665" spans="1:19" ht="12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</row>
    <row r="666" spans="1:19" ht="12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</row>
    <row r="667" spans="1:19" ht="12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</row>
    <row r="668" spans="1:19" ht="12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</row>
    <row r="669" spans="1:19" ht="12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</row>
    <row r="670" spans="1:19" ht="12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</row>
    <row r="671" spans="1:19" ht="12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</row>
    <row r="672" spans="1:19" ht="12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</row>
    <row r="673" spans="1:19" ht="12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</row>
    <row r="674" spans="1:19" ht="12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</row>
    <row r="675" spans="1:19" ht="12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</row>
    <row r="676" spans="1:19" ht="12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</row>
    <row r="677" spans="1:19" ht="12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</row>
    <row r="678" spans="1:19" ht="12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</row>
    <row r="679" spans="1:19" ht="12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</row>
    <row r="680" spans="1:19" ht="12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</row>
    <row r="681" spans="1:19" ht="12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</row>
    <row r="682" spans="1:19" ht="12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</row>
    <row r="683" spans="1:19" ht="12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</row>
    <row r="684" spans="1:19" ht="12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</row>
    <row r="685" spans="1:19" ht="12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</row>
    <row r="686" spans="1:19" ht="12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</row>
    <row r="687" spans="1:19" ht="12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</row>
    <row r="688" spans="1:19" ht="12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</row>
    <row r="689" spans="1:19" ht="12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</row>
    <row r="690" spans="1:19" ht="12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</row>
    <row r="691" spans="1:19" ht="12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</row>
    <row r="692" spans="1:19" ht="12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</row>
    <row r="693" spans="1:19" ht="12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</row>
    <row r="694" spans="1:19" ht="12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</row>
    <row r="695" spans="1:19" ht="12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</row>
    <row r="696" spans="1:19" ht="12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</row>
    <row r="697" spans="1:19" ht="12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</row>
    <row r="698" spans="1:19" ht="12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</row>
    <row r="699" spans="1:19" ht="12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</row>
    <row r="700" spans="1:19" ht="12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</row>
    <row r="701" spans="1:19" ht="12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</row>
    <row r="702" spans="1:19" ht="12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</row>
    <row r="703" spans="1:19" ht="12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</row>
    <row r="704" spans="1:19" ht="12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</row>
    <row r="705" spans="1:19" ht="12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</row>
    <row r="706" spans="1:19" ht="12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</row>
    <row r="707" spans="1:19" ht="12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</row>
    <row r="708" spans="1:19" ht="12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</row>
    <row r="709" spans="1:19" ht="12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</row>
    <row r="710" spans="1:19" ht="12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</row>
    <row r="711" spans="1:19" ht="12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</row>
    <row r="712" spans="1:19" ht="12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</row>
    <row r="713" spans="1:19" ht="12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</row>
    <row r="714" spans="1:19" ht="12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</row>
    <row r="715" spans="1:19" ht="12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</row>
    <row r="716" spans="1:19" ht="12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</row>
    <row r="717" spans="1:19" ht="12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</row>
    <row r="718" spans="1:19" ht="12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</row>
    <row r="719" spans="1:19" ht="12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</row>
    <row r="720" spans="1:19" ht="12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</row>
    <row r="721" spans="1:19" ht="12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</row>
    <row r="722" spans="1:19" ht="12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</row>
    <row r="723" spans="1:19" ht="12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</row>
    <row r="724" spans="1:19" ht="12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</row>
    <row r="725" spans="1:19" ht="12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</row>
    <row r="726" spans="1:19" ht="12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</row>
    <row r="727" spans="1:19" ht="12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</row>
    <row r="728" spans="1:19" ht="12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</row>
    <row r="729" spans="1:19" ht="12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</row>
    <row r="730" spans="1:19" ht="12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</row>
    <row r="731" spans="1:19" ht="12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</row>
    <row r="732" spans="1:19" ht="12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</row>
    <row r="733" spans="1:19" ht="12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</row>
    <row r="734" spans="1:19" ht="12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</row>
    <row r="735" spans="1:19" ht="12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</row>
    <row r="736" spans="1:19" ht="12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</row>
    <row r="737" spans="1:19" ht="12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</row>
    <row r="738" spans="1:19" ht="12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</row>
    <row r="739" spans="1:19" ht="12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</row>
    <row r="740" spans="1:19" ht="12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</row>
    <row r="741" spans="1:19" ht="12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</row>
    <row r="742" spans="1:19" ht="12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</row>
    <row r="743" spans="1:19" ht="12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</row>
    <row r="744" spans="1:19" ht="12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</row>
    <row r="745" spans="1:19" ht="12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</row>
    <row r="746" spans="1:19" ht="12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</row>
    <row r="747" spans="1:19" ht="12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</row>
    <row r="748" spans="1:19" ht="12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</row>
    <row r="749" spans="1:19" ht="12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</row>
    <row r="750" spans="1:19" ht="12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</row>
    <row r="751" spans="1:19" ht="12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</row>
    <row r="752" spans="1:19" ht="12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</row>
    <row r="753" spans="1:19" ht="12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</row>
    <row r="754" spans="1:19" ht="12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</row>
    <row r="755" spans="1:19" ht="12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</row>
    <row r="756" spans="1:19" ht="12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</row>
    <row r="757" spans="1:19" ht="12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</row>
    <row r="758" spans="1:19" ht="12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</row>
    <row r="759" spans="1:19" ht="12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</row>
    <row r="760" spans="1:19" ht="12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</row>
    <row r="761" spans="1:19" ht="12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</row>
    <row r="762" spans="1:19" ht="12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</row>
    <row r="763" spans="1:19" ht="12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</row>
    <row r="764" spans="1:19" ht="12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</row>
    <row r="765" spans="1:19" ht="12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</row>
    <row r="766" spans="1:19" ht="12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</row>
    <row r="767" spans="1:19" ht="12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</row>
    <row r="768" spans="1:19" ht="12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</row>
    <row r="769" spans="1:19" ht="12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</row>
    <row r="770" spans="1:19" ht="12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</row>
    <row r="771" spans="1:19" ht="12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</row>
    <row r="772" spans="1:19" ht="12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</row>
    <row r="773" spans="1:19" ht="12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</row>
    <row r="774" spans="1:19" ht="12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</row>
    <row r="775" spans="1:19" ht="12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</row>
    <row r="776" spans="1:19" ht="12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</row>
    <row r="777" spans="1:19" ht="12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</row>
    <row r="778" spans="1:19" ht="12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</row>
    <row r="779" spans="1:19" ht="12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</row>
    <row r="780" spans="1:19" ht="12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</row>
    <row r="781" spans="1:19" ht="12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</row>
    <row r="782" spans="1:19" ht="12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</row>
    <row r="783" spans="1:19" ht="12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</row>
    <row r="784" spans="1:19" ht="12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</row>
    <row r="785" spans="1:19" ht="12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</row>
    <row r="786" spans="1:19" ht="12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</row>
    <row r="787" spans="1:19" ht="12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</row>
    <row r="788" spans="1:19" ht="12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</row>
    <row r="789" spans="1:19" ht="12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</row>
    <row r="790" spans="1:19" ht="12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</row>
    <row r="791" spans="1:19" ht="12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</row>
    <row r="792" spans="1:19" ht="12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</row>
    <row r="793" spans="1:19" ht="12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</row>
    <row r="794" spans="1:19" ht="12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</row>
    <row r="795" spans="1:19" ht="12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</row>
    <row r="796" spans="1:19" ht="12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</row>
    <row r="797" spans="1:19" ht="12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</row>
    <row r="798" spans="1:19" ht="12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</row>
    <row r="799" spans="1:19" ht="12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</row>
    <row r="800" spans="1:19" ht="12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</row>
    <row r="801" spans="1:19" ht="12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</row>
    <row r="802" spans="1:19" ht="12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</row>
    <row r="803" spans="1:19" ht="12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</row>
    <row r="804" spans="1:19" ht="12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</row>
    <row r="805" spans="1:19" ht="12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</row>
    <row r="806" spans="1:19" ht="12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</row>
    <row r="807" spans="1:19" ht="12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</row>
    <row r="808" spans="1:19" ht="12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</row>
    <row r="809" spans="1:19" ht="12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</row>
    <row r="810" spans="1:19" ht="12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</row>
    <row r="811" spans="1:19" ht="12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</row>
    <row r="812" spans="1:19" ht="12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</row>
    <row r="813" spans="1:19" ht="12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</row>
    <row r="814" spans="1:19" ht="12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</row>
    <row r="815" spans="1:19" ht="12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</row>
    <row r="816" spans="1:19" ht="12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</row>
    <row r="817" spans="1:19" ht="12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</row>
    <row r="818" spans="1:19" ht="12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</row>
    <row r="819" spans="1:19" ht="12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</row>
    <row r="820" spans="1:19" ht="12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</row>
    <row r="821" spans="1:19" ht="12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</row>
    <row r="822" spans="1:19" ht="12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</row>
    <row r="823" spans="1:19" ht="12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</row>
    <row r="824" spans="1:19" ht="12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</row>
    <row r="825" spans="1:19" ht="12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</row>
    <row r="826" spans="1:19" ht="12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</row>
    <row r="827" spans="1:19" ht="12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</row>
    <row r="828" spans="1:19" ht="12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</row>
    <row r="829" spans="1:19" ht="12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</row>
    <row r="830" spans="1:19" ht="12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</row>
    <row r="831" spans="1:19" ht="12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</row>
    <row r="832" spans="1:19" ht="12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</row>
    <row r="833" spans="1:19" ht="12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</row>
    <row r="834" spans="1:19" ht="12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</row>
    <row r="835" spans="1:19" ht="12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</row>
    <row r="836" spans="1:19" ht="12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</row>
    <row r="837" spans="1:19" ht="12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</row>
    <row r="838" spans="1:19" ht="12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</row>
    <row r="839" spans="1:19" ht="12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</row>
    <row r="840" spans="1:19" ht="12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</row>
    <row r="841" spans="1:19" ht="12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</row>
    <row r="842" spans="1:19" ht="12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</row>
    <row r="843" spans="1:19" ht="12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</row>
    <row r="844" spans="1:19" ht="12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</row>
    <row r="845" spans="1:19" ht="12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</row>
    <row r="846" spans="1:19" ht="12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</row>
    <row r="847" spans="1:19" ht="12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</row>
    <row r="848" spans="1:19" ht="12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</row>
    <row r="849" spans="1:19" ht="12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</row>
    <row r="850" spans="1:19" ht="12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</row>
    <row r="851" spans="1:19" ht="12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</row>
    <row r="852" spans="1:19" ht="12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</row>
    <row r="853" spans="1:19" ht="12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</row>
    <row r="854" spans="1:19" ht="12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</row>
    <row r="855" spans="1:19" ht="12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</row>
    <row r="856" spans="1:19" ht="12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</row>
    <row r="857" spans="1:19" ht="12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</row>
    <row r="858" spans="1:19" ht="12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</row>
    <row r="859" spans="1:19" ht="12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</row>
    <row r="860" spans="1:19" ht="12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</row>
    <row r="861" spans="1:19" ht="12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</row>
    <row r="862" spans="1:19" ht="12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</row>
    <row r="863" spans="1:19" ht="12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</row>
    <row r="864" spans="1:19" ht="12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</row>
    <row r="865" spans="1:19" ht="12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</row>
    <row r="866" spans="1:19" ht="12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</row>
    <row r="867" spans="1:19" ht="12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</row>
    <row r="868" spans="1:19" ht="12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</row>
    <row r="869" spans="1:19" ht="12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</row>
    <row r="870" spans="1:19" ht="12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</row>
    <row r="871" spans="1:19" ht="12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</row>
    <row r="872" spans="1:19" ht="12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</row>
    <row r="873" spans="1:19" ht="12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</row>
    <row r="874" spans="1:19" ht="12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</row>
    <row r="875" spans="1:19" ht="12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</row>
    <row r="876" spans="1:19" ht="12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</row>
    <row r="877" spans="1:19" ht="12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</row>
    <row r="878" spans="1:19" ht="12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</row>
    <row r="879" spans="1:19" ht="12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</row>
    <row r="880" spans="1:19" ht="12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</row>
    <row r="881" spans="1:19" ht="12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</row>
    <row r="882" spans="1:19" ht="12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</row>
    <row r="883" spans="1:19" ht="12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</row>
    <row r="884" spans="1:19" ht="12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</row>
    <row r="885" spans="1:19" ht="12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</row>
    <row r="886" spans="1:19" ht="12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</row>
    <row r="887" spans="1:19" ht="12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</row>
    <row r="888" spans="1:19" ht="12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</row>
    <row r="889" spans="1:19" ht="12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</row>
    <row r="890" spans="1:19" ht="12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</row>
    <row r="891" spans="1:19" ht="12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</row>
    <row r="892" spans="1:19" ht="12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</row>
    <row r="893" spans="1:19" ht="12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</row>
    <row r="894" spans="1:19" ht="12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</row>
    <row r="895" spans="1:19" ht="12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</row>
    <row r="896" spans="1:19" ht="12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</row>
    <row r="897" spans="1:19" ht="12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</row>
    <row r="898" spans="1:19" ht="12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</row>
    <row r="899" spans="1:19" ht="12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</row>
    <row r="900" spans="1:19" ht="12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</row>
    <row r="901" spans="1:19" ht="12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</row>
    <row r="902" spans="1:19" ht="12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</row>
    <row r="903" spans="1:19" ht="12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</row>
    <row r="904" spans="1:19" ht="12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</row>
    <row r="905" spans="1:19" ht="12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</row>
    <row r="906" spans="1:19" ht="12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</row>
    <row r="907" spans="1:19" ht="12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</row>
    <row r="908" spans="1:19" ht="12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</row>
    <row r="909" spans="1:19" ht="12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</row>
    <row r="910" spans="1:19" ht="12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</row>
    <row r="911" spans="1:19" ht="12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</row>
    <row r="912" spans="1:19" ht="12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</row>
    <row r="913" spans="1:19" ht="12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</row>
    <row r="914" spans="1:19" ht="12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</row>
    <row r="915" spans="1:19" ht="12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</row>
    <row r="916" spans="1:19" ht="12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</row>
    <row r="917" spans="1:19" ht="12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</row>
    <row r="918" spans="1:19" ht="12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</row>
    <row r="919" spans="1:19" ht="12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</row>
    <row r="920" spans="1:19" ht="12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</row>
    <row r="921" spans="1:19" ht="12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</row>
    <row r="922" spans="1:19" ht="12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</row>
    <row r="923" spans="1:19" ht="12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</row>
    <row r="924" spans="1:19" ht="12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</row>
    <row r="925" spans="1:19" ht="12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</row>
    <row r="926" spans="1:19" ht="12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</row>
    <row r="927" spans="1:19" ht="12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</row>
    <row r="928" spans="1:19" ht="12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</row>
    <row r="929" spans="1:19" ht="12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</row>
    <row r="930" spans="1:19" ht="12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</row>
    <row r="931" spans="1:19" ht="12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</row>
    <row r="932" spans="1:19" ht="12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</row>
    <row r="933" spans="1:19" ht="12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</row>
    <row r="934" spans="1:19" ht="12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</row>
    <row r="935" spans="1:19" ht="12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</row>
    <row r="936" spans="1:19" ht="12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</row>
    <row r="937" spans="1:19" ht="12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</row>
    <row r="938" spans="1:19" ht="12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</row>
    <row r="939" spans="1:19" ht="12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</row>
    <row r="940" spans="1:19" ht="12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</row>
    <row r="941" spans="1:19" ht="12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</row>
    <row r="942" spans="1:19" ht="12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</row>
    <row r="943" spans="1:19" ht="12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</row>
    <row r="944" spans="1:19" ht="12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</row>
    <row r="945" spans="1:19" ht="12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</row>
    <row r="946" spans="1:19" ht="12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</row>
    <row r="947" spans="1:19" ht="12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</row>
    <row r="948" spans="1:19" ht="12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</row>
    <row r="949" spans="1:19" ht="12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</row>
    <row r="950" spans="1:19" ht="12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</row>
    <row r="951" spans="1:19" ht="12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</row>
    <row r="952" spans="1:19" ht="12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</row>
    <row r="953" spans="1:19" ht="12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</row>
    <row r="954" spans="1:19" ht="12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</row>
    <row r="955" spans="1:19" ht="12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</row>
    <row r="956" spans="1:19" ht="12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</row>
    <row r="957" spans="1:19" ht="12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</row>
    <row r="958" spans="1:19" ht="12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</row>
    <row r="959" spans="1:19" ht="12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</row>
    <row r="960" spans="1:19" ht="12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</row>
    <row r="961" spans="1:19" ht="12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</row>
    <row r="962" spans="1:19" ht="12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</row>
    <row r="963" spans="1:19" ht="12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</row>
    <row r="964" spans="1:19" ht="12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</row>
    <row r="965" spans="1:19" ht="12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</row>
    <row r="966" spans="1:19" ht="12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</row>
    <row r="967" spans="1:19" ht="12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</row>
    <row r="968" spans="1:19" ht="12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</row>
    <row r="969" spans="1:19" ht="12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</row>
    <row r="970" spans="1:19" ht="12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</row>
    <row r="971" spans="1:19" ht="12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</row>
    <row r="972" spans="1:19" ht="12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</row>
    <row r="973" spans="1:19" ht="12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</row>
    <row r="974" spans="1:19" ht="12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</row>
    <row r="975" spans="1:19" ht="12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</row>
    <row r="976" spans="1:19" ht="12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</row>
    <row r="977" spans="1:19" ht="12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</row>
    <row r="978" spans="1:19" ht="12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</row>
    <row r="979" spans="1:19" ht="12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</row>
    <row r="980" spans="1:19" ht="12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</row>
    <row r="981" spans="1:19" ht="12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</row>
    <row r="982" spans="1:19" ht="12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</row>
    <row r="983" spans="1:19" ht="12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</row>
    <row r="984" spans="1:19" ht="12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</row>
    <row r="985" spans="1:19" ht="12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</row>
    <row r="986" spans="1:19" ht="12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</row>
    <row r="987" spans="1:19" ht="12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</row>
    <row r="988" spans="1:19" ht="12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</row>
    <row r="989" spans="1:19" ht="12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</row>
    <row r="990" spans="1:19" ht="12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</row>
    <row r="991" spans="1:19" ht="12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</row>
    <row r="992" spans="1:19" ht="12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</row>
    <row r="993" spans="1:19" ht="12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</row>
    <row r="994" spans="1:19" ht="12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</row>
    <row r="995" spans="1:19" ht="12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</row>
    <row r="996" spans="1:19" ht="12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</row>
    <row r="997" spans="1:19" ht="12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</row>
    <row r="998" spans="1:19" ht="12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</row>
    <row r="999" spans="1:19" ht="12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</row>
    <row r="1000" spans="1:19" ht="12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</row>
    <row r="1001" spans="1:19" ht="12.75" customHeight="1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</row>
    <row r="1002" spans="1:19" ht="12.75" customHeight="1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</row>
    <row r="1003" spans="1:19" ht="12.75" customHeight="1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</row>
    <row r="1004" spans="1:19" ht="12.75" customHeight="1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</row>
    <row r="1005" spans="1:19" ht="12.75" customHeight="1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</row>
    <row r="1006" spans="1:19" ht="12.75" customHeight="1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</row>
    <row r="1007" spans="1:19" ht="12.75" customHeight="1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</row>
    <row r="1008" spans="1:19" ht="12.75" customHeight="1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</row>
    <row r="1009" spans="1:19" ht="12.75" customHeight="1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</row>
    <row r="1010" spans="1:19" ht="12.75" customHeight="1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</row>
    <row r="1011" spans="1:19" ht="12.75" customHeight="1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</row>
    <row r="1012" spans="1:19" ht="12.75" customHeight="1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</row>
    <row r="1013" spans="1:19" ht="12.75" customHeight="1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</row>
    <row r="1014" spans="1:19" ht="12.75" customHeight="1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</row>
    <row r="1015" spans="1:19" ht="12.75" customHeight="1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</row>
    <row r="1016" spans="1:19" ht="12.75" customHeight="1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</row>
    <row r="1017" spans="1:19" ht="12.75" customHeight="1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</row>
    <row r="1018" spans="1:19" ht="12.75" customHeight="1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</row>
    <row r="1019" spans="1:19" ht="12.75" customHeight="1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</row>
    <row r="1020" spans="1:19" ht="12.75" customHeight="1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</row>
    <row r="1021" spans="1:19" ht="12.75" customHeight="1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</row>
    <row r="1022" spans="1:19" ht="12.75" customHeight="1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</row>
    <row r="1023" spans="1:19" ht="12.75" customHeight="1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</row>
    <row r="1024" spans="1:19" ht="12.75" customHeight="1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</row>
    <row r="1025" spans="1:19" ht="12.75" customHeight="1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</row>
    <row r="1026" spans="1:19" ht="12.75" customHeight="1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</row>
    <row r="1027" spans="1:19" ht="12.75" customHeight="1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</row>
    <row r="1028" spans="1:19" ht="12.75" customHeight="1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</row>
    <row r="1029" spans="1:19" ht="12.75" customHeight="1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</row>
    <row r="1030" spans="1:19" ht="12.75" customHeight="1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</row>
    <row r="1031" spans="1:19" ht="12.75" customHeight="1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</row>
    <row r="1032" spans="1:19" ht="12.75" customHeight="1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</row>
    <row r="1033" spans="1:19" ht="12.75" customHeight="1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</row>
    <row r="1034" spans="1:19" ht="12.75" customHeight="1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</row>
    <row r="1035" spans="1:19" ht="12.75" customHeight="1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</row>
    <row r="1036" spans="1:19" ht="12.75" customHeight="1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</row>
    <row r="1037" spans="1:19" ht="12.75" customHeight="1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</row>
    <row r="1038" spans="1:19" ht="12.75" customHeight="1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</row>
    <row r="1039" spans="1:19" ht="12.75" customHeight="1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</row>
    <row r="1040" spans="1:19" ht="12.75" customHeight="1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</row>
    <row r="1041" spans="1:19" ht="12.75" customHeight="1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</row>
    <row r="1042" spans="1:19" ht="12.75" customHeight="1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</row>
    <row r="1043" spans="1:19" ht="12.75" customHeight="1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</row>
    <row r="1044" spans="1:19" ht="12.75" customHeight="1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</row>
    <row r="1045" spans="1:19" ht="12.75" customHeight="1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</row>
    <row r="1046" spans="1:19" ht="12.75" customHeight="1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</row>
    <row r="1047" spans="1:19" ht="12.75" customHeight="1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</row>
    <row r="1048" spans="1:19" ht="12.75" customHeight="1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</row>
    <row r="1049" spans="1:19" ht="12.75" customHeight="1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</row>
    <row r="1050" spans="1:19" ht="12.75" customHeight="1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</row>
    <row r="1051" spans="1:19" ht="12.75" customHeight="1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</row>
    <row r="1052" spans="1:19" ht="12.75" customHeight="1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</row>
    <row r="1053" spans="1:19" ht="12.75" customHeight="1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</row>
    <row r="1054" spans="1:19" ht="12.75" customHeight="1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</row>
    <row r="1055" spans="1:19" ht="12.75" customHeight="1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</row>
    <row r="1056" spans="1:19" ht="12.75" customHeight="1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</row>
    <row r="1057" spans="1:19" ht="12.75" customHeight="1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</row>
    <row r="1058" spans="1:19" ht="12.75" customHeight="1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</row>
    <row r="1059" spans="1:19" ht="12.75" customHeight="1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</row>
    <row r="1060" spans="1:19" ht="12.75" customHeight="1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</row>
    <row r="1061" spans="1:19" ht="12.75" customHeight="1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</row>
    <row r="1062" spans="1:19" ht="12.75" customHeight="1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</row>
    <row r="1063" spans="1:19" ht="12.75" customHeight="1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</row>
    <row r="1064" spans="1:19" ht="12.75" customHeight="1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</row>
    <row r="1065" spans="1:19" ht="12.75" customHeight="1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</row>
    <row r="1066" spans="1:19" ht="12.75" customHeight="1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</row>
    <row r="1067" spans="1:19" ht="12.75" customHeight="1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</row>
    <row r="1068" spans="1:19" ht="12.75" customHeight="1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</row>
    <row r="1069" spans="1:19" ht="12.75" customHeight="1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</row>
    <row r="1070" spans="1:19" ht="12.75" customHeight="1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</row>
    <row r="1071" spans="1:19" ht="12.75" customHeight="1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</row>
    <row r="1072" spans="1:19" ht="12.75" customHeight="1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</row>
    <row r="1073" spans="1:19" ht="12.75" customHeight="1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</row>
    <row r="1074" spans="1:19" ht="12.75" customHeight="1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</row>
    <row r="1075" spans="1:19" ht="12.75" customHeight="1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</row>
    <row r="1076" spans="1:19" ht="12.75" customHeight="1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</row>
    <row r="1077" spans="1:19" ht="12.75" customHeight="1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</row>
    <row r="1078" spans="1:19" ht="12.75" customHeight="1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</row>
    <row r="1079" spans="1:19" ht="12.75" customHeight="1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</row>
    <row r="1080" spans="1:19" ht="12.75" customHeight="1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</row>
    <row r="1081" spans="1:19" ht="12.75" customHeight="1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</row>
    <row r="1082" spans="1:19" ht="12.75" customHeight="1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</row>
    <row r="1083" spans="1:19" ht="12.75" customHeight="1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</row>
    <row r="1084" spans="1:19" ht="12.75" customHeight="1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</row>
    <row r="1085" spans="1:19" ht="12.75" customHeight="1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</row>
    <row r="1086" spans="1:19" ht="12.75" customHeight="1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</row>
    <row r="1087" spans="1:19" ht="12.75" customHeight="1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</row>
    <row r="1088" spans="1:19" ht="12.75" customHeight="1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</row>
    <row r="1089" spans="1:19" ht="12.75" customHeight="1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</row>
    <row r="1090" spans="1:19" ht="12.75" customHeight="1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</row>
    <row r="1091" spans="1:19" ht="12.75" customHeight="1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</row>
    <row r="1092" spans="1:19" ht="12.75" customHeight="1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</row>
    <row r="1093" spans="1:19" ht="12.75" customHeight="1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</row>
    <row r="1094" spans="1:19" ht="12.75" customHeight="1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</row>
    <row r="1095" spans="1:19" ht="12.75" customHeight="1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</row>
    <row r="1096" spans="1:19" ht="12.75" customHeight="1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</row>
    <row r="1097" spans="1:19" ht="12.75" customHeight="1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</row>
    <row r="1098" spans="1:19" ht="12.75" customHeight="1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</row>
    <row r="1099" spans="1:19" ht="12.75" customHeight="1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</row>
    <row r="1100" spans="1:19" ht="12.75" customHeight="1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</row>
    <row r="1101" spans="1:19" ht="12.75" customHeight="1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</row>
    <row r="1102" spans="1:19" ht="12.75" customHeight="1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</row>
    <row r="1103" spans="1:19" ht="12.75" customHeight="1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</row>
    <row r="1104" spans="1:19" ht="12.75" customHeight="1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</row>
    <row r="1105" spans="1:19" ht="12.75" customHeight="1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</row>
    <row r="1106" spans="1:19" ht="12.75" customHeight="1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</row>
    <row r="1107" spans="1:19" ht="12.75" customHeight="1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</row>
    <row r="1108" spans="1:19" ht="12.75" customHeight="1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</row>
    <row r="1109" spans="1:19" ht="12.75" customHeight="1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</row>
    <row r="1110" spans="1:19" ht="12.75" customHeight="1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</row>
    <row r="1111" spans="1:19" ht="12.75" customHeight="1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</row>
    <row r="1112" spans="1:19" ht="12.75" customHeight="1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</row>
    <row r="1113" spans="1:19" ht="12.75" customHeight="1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</row>
    <row r="1114" spans="1:19" ht="12.75" customHeight="1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</row>
    <row r="1115" spans="1:19" ht="12.75" customHeight="1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</row>
    <row r="1116" spans="1:19" ht="12.75" customHeight="1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</row>
    <row r="1117" spans="1:19" ht="12.75" customHeight="1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</row>
    <row r="1118" spans="1:19" ht="12.75" customHeight="1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</row>
    <row r="1119" spans="1:19" ht="12.75" customHeight="1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</row>
    <row r="1120" spans="1:19" ht="12.75" customHeight="1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</row>
    <row r="1121" spans="1:19" ht="12.75" customHeight="1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</row>
    <row r="1122" spans="1:19" ht="12.75" customHeight="1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</row>
    <row r="1123" spans="1:19" ht="12.75" customHeight="1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</row>
    <row r="1124" spans="1:19" ht="12.75" customHeight="1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</row>
    <row r="1125" spans="1:19" ht="12.75" customHeight="1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</row>
    <row r="1126" spans="1:19" ht="12.75" customHeight="1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</row>
    <row r="1127" spans="1:19" ht="12.75" customHeight="1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</row>
    <row r="1128" spans="1:19" ht="12.75" customHeight="1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</row>
    <row r="1129" spans="1:19" ht="12.75" customHeight="1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</row>
    <row r="1130" spans="1:19" ht="12.75" customHeight="1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</row>
    <row r="1131" spans="1:19" ht="12.75" customHeight="1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</row>
    <row r="1132" spans="1:19" ht="12.75" customHeight="1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</row>
    <row r="1133" spans="1:19" ht="12.75" customHeight="1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</row>
    <row r="1134" spans="1:19" ht="12.75" customHeight="1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</row>
    <row r="1135" spans="1:19" ht="12.75" customHeight="1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</row>
    <row r="1136" spans="1:19" ht="12.75" customHeight="1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</row>
    <row r="1137" spans="1:19" ht="12.75" customHeight="1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</row>
    <row r="1138" spans="1:19" ht="12.75" customHeight="1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</row>
    <row r="1139" spans="1:19" ht="12.75" customHeight="1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</row>
    <row r="1140" spans="1:19" ht="12.75" customHeight="1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</row>
    <row r="1141" spans="1:19" ht="12.75" customHeight="1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</row>
    <row r="1142" spans="1:19" ht="12.75" customHeight="1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</row>
    <row r="1143" spans="1:19" ht="12.75" customHeight="1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</row>
    <row r="1144" spans="1:19" ht="12.75" customHeight="1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</row>
    <row r="1145" spans="1:19" ht="12.75" customHeight="1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</row>
    <row r="1146" spans="1:19" ht="12.75" customHeight="1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</row>
    <row r="1147" spans="1:19" ht="12.75" customHeight="1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</row>
    <row r="1148" spans="1:19" ht="12.75" customHeight="1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</row>
    <row r="1149" spans="1:19" ht="12.75" customHeight="1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</row>
    <row r="1150" spans="1:19" ht="12.75" customHeight="1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</row>
    <row r="1151" spans="1:19" ht="12.75" customHeight="1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</row>
    <row r="1152" spans="1:19" ht="12.75" customHeight="1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</row>
    <row r="1153" spans="1:19" ht="12.75" customHeight="1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</row>
    <row r="1154" spans="1:19" ht="12.75" customHeight="1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</row>
    <row r="1155" spans="1:19" ht="12.75" customHeight="1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</row>
    <row r="1156" spans="1:19" ht="12.75" customHeight="1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</row>
    <row r="1157" spans="1:19" ht="12.75" customHeight="1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</row>
    <row r="1158" spans="1:19" ht="12.75" customHeight="1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</row>
    <row r="1159" spans="1:19" ht="12.75" customHeight="1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</row>
    <row r="1160" spans="1:19" ht="12.75" customHeight="1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</row>
    <row r="1161" spans="1:19" ht="12.75" customHeight="1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</row>
    <row r="1162" spans="1:19" ht="12.75" customHeight="1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</row>
    <row r="1163" spans="1:19" ht="12.75" customHeight="1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</row>
    <row r="1164" spans="1:19" ht="12.75" customHeight="1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</row>
    <row r="1165" spans="1:19" ht="12.75" customHeight="1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</row>
    <row r="1166" spans="1:19" ht="12.75" customHeight="1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</row>
    <row r="1167" spans="1:19" ht="12.75" customHeight="1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</row>
    <row r="1168" spans="1:19" ht="12.75" customHeight="1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</row>
    <row r="1169" spans="1:19" ht="12.75" customHeight="1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</row>
    <row r="1170" spans="1:19" ht="12.75" customHeight="1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</row>
    <row r="1171" spans="1:19" ht="12.75" customHeight="1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</row>
    <row r="1172" spans="1:19" ht="12.75" customHeight="1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</row>
    <row r="1173" spans="1:19" ht="12.75" customHeight="1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</row>
    <row r="1174" spans="1:19" ht="12.75" customHeight="1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</row>
    <row r="1175" spans="1:19" ht="12.75" customHeight="1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</row>
    <row r="1176" spans="1:19" ht="12.75" customHeight="1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</row>
    <row r="1177" spans="1:19" ht="12.75" customHeight="1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</row>
    <row r="1178" spans="1:19" ht="12.75" customHeight="1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</row>
    <row r="1179" spans="1:19" ht="12.75" customHeight="1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</row>
    <row r="1180" spans="1:19" ht="12.75" customHeight="1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</row>
    <row r="1181" spans="1:19" ht="12.75" customHeight="1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</row>
    <row r="1182" spans="1:19" ht="12.75" customHeight="1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</row>
    <row r="1183" spans="1:19" ht="12.75" customHeight="1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</row>
    <row r="1184" spans="1:19" ht="12.75" customHeight="1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</row>
    <row r="1185" spans="1:19" ht="12.75" customHeight="1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</row>
    <row r="1186" spans="1:19" ht="12.75" customHeight="1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</row>
    <row r="1187" spans="1:19" ht="12.75" customHeight="1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</row>
    <row r="1188" spans="1:19" ht="12.75" customHeight="1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</row>
    <row r="1189" spans="1:19" ht="12.75" customHeight="1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</row>
    <row r="1190" spans="1:19" ht="12.75" customHeight="1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</row>
    <row r="1191" spans="1:19" ht="12.75" customHeight="1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</row>
    <row r="1192" spans="1:19" ht="12.75" customHeight="1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</row>
    <row r="1193" spans="1:19" ht="12.75" customHeight="1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</row>
    <row r="1194" spans="1:19" ht="12.75" customHeight="1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</row>
    <row r="1195" spans="1:19" ht="12.75" customHeight="1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</row>
    <row r="1196" spans="1:19" ht="12.75" customHeight="1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</row>
    <row r="1197" spans="1:19" ht="12.75" customHeight="1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</row>
    <row r="1198" spans="1:19" ht="12.75" customHeight="1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</row>
    <row r="1199" spans="1:19" ht="12.75" customHeight="1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</row>
    <row r="1200" spans="1:19" ht="12.75" customHeight="1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</row>
    <row r="1201" spans="1:19" ht="12.75" customHeight="1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</row>
    <row r="1202" spans="1:19" ht="12.75" customHeight="1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</row>
    <row r="1203" spans="1:19" ht="12.75" customHeight="1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</row>
    <row r="1204" spans="1:19" ht="12.75" customHeight="1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</row>
    <row r="1205" spans="1:19" ht="12.75" customHeight="1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</row>
    <row r="1206" spans="1:19" ht="12.75" customHeight="1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</row>
    <row r="1207" spans="1:19" ht="12.75" customHeight="1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</row>
    <row r="1208" spans="1:19" ht="12.75" customHeight="1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</row>
    <row r="1209" spans="1:19" ht="12.75" customHeight="1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</row>
    <row r="1210" spans="1:19" ht="12.75" customHeight="1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</row>
    <row r="1211" spans="1:19" ht="12.75" customHeight="1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</row>
    <row r="1212" spans="1:19" ht="12.75" customHeight="1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</row>
    <row r="1213" spans="1:19" ht="12.75" customHeight="1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</row>
    <row r="1214" spans="1:19" ht="12.75" customHeight="1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</row>
    <row r="1215" spans="1:19" ht="12.75" customHeight="1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</row>
    <row r="1216" spans="1:19" ht="12.75" customHeight="1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</row>
    <row r="1217" spans="1:19" ht="12.75" customHeight="1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</row>
    <row r="1218" spans="1:19" ht="12.75" customHeight="1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</row>
    <row r="1219" spans="1:19" ht="12.75" customHeight="1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</row>
    <row r="1220" spans="1:19" ht="12.75" customHeight="1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</row>
    <row r="1221" spans="1:19" ht="12.75" customHeight="1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</row>
    <row r="1222" spans="1:19" ht="12.75" customHeight="1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</row>
    <row r="1223" spans="1:19" ht="12.75" customHeight="1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</row>
    <row r="1224" spans="1:19" ht="12.75" customHeight="1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</row>
    <row r="1225" spans="1:19" ht="12.75" customHeight="1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</row>
    <row r="1226" spans="1:19" ht="12.75" customHeight="1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</row>
    <row r="1227" spans="1:19" ht="12.75" customHeight="1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</row>
    <row r="1228" spans="1:19" ht="12.75" customHeight="1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</row>
    <row r="1229" spans="1:19" ht="12.75" customHeight="1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</row>
    <row r="1230" spans="1:19" ht="12.75" customHeight="1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</row>
    <row r="1231" spans="1:19" ht="12.75" customHeight="1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</row>
    <row r="1232" spans="1:19" ht="12.75" customHeight="1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</row>
    <row r="1233" spans="1:19" ht="12.75" customHeight="1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</row>
    <row r="1234" spans="1:19" ht="12.75" customHeight="1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</row>
    <row r="1235" spans="1:19" ht="12.75" customHeight="1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</row>
    <row r="1236" spans="1:19" ht="12.75" customHeight="1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</row>
    <row r="1237" spans="1:19" ht="12.75" customHeight="1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</row>
    <row r="1238" spans="1:19" ht="12.75" customHeight="1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</row>
    <row r="1239" spans="1:19" ht="12.75" customHeight="1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</row>
    <row r="1240" spans="1:19" ht="12.75" customHeight="1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</row>
    <row r="1241" spans="1:19" ht="12.75" customHeight="1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</row>
    <row r="1242" spans="1:19" ht="12.75" customHeight="1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</row>
    <row r="1243" spans="1:19" ht="12.75" customHeight="1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</row>
    <row r="1244" spans="1:19" ht="12.75" customHeight="1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</row>
    <row r="1245" spans="1:19" ht="12.75" customHeight="1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</row>
    <row r="1246" spans="1:19" ht="12.75" customHeight="1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</row>
    <row r="1247" spans="1:19" ht="12.75" customHeight="1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</row>
    <row r="1248" spans="1:19" ht="12.75" customHeight="1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</row>
    <row r="1249" spans="1:19" ht="12.75" customHeight="1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</row>
    <row r="1250" spans="1:19" ht="12.75" customHeight="1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</row>
    <row r="1251" spans="1:19" ht="12.75" customHeight="1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</row>
    <row r="1252" spans="1:19" ht="12.75" customHeight="1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</row>
    <row r="1253" spans="1:19" ht="12.75" customHeight="1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</row>
    <row r="1254" spans="1:19" ht="12.75" customHeight="1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</row>
    <row r="1255" spans="1:19" ht="12.75" customHeight="1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</row>
    <row r="1256" spans="1:19" ht="12.75" customHeight="1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</row>
    <row r="1257" spans="1:19" ht="12.75" customHeight="1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</row>
    <row r="1258" spans="1:19" ht="12.75" customHeight="1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</row>
    <row r="1259" spans="1:19" ht="12.75" customHeight="1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</row>
    <row r="1260" spans="1:19" ht="12.75" customHeight="1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</row>
    <row r="1261" spans="1:19" ht="12.75" customHeight="1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</row>
    <row r="1262" spans="1:19" ht="12.75" customHeight="1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</row>
    <row r="1263" spans="1:19" ht="12.75" customHeight="1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</row>
    <row r="1264" spans="1:19" ht="12.75" customHeight="1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</row>
    <row r="1265" spans="1:19" ht="12.75" customHeight="1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</row>
    <row r="1266" spans="1:19" ht="12.75" customHeight="1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</row>
    <row r="1267" spans="1:19" ht="12.75" customHeight="1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</row>
    <row r="1268" spans="1:19" ht="12.75" customHeight="1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</row>
    <row r="1269" spans="1:19" ht="12.75" customHeight="1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</row>
    <row r="1270" spans="1:19" ht="12.75" customHeight="1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</row>
    <row r="1271" spans="1:19" ht="12.75" customHeight="1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</row>
    <row r="1272" spans="1:19" ht="12.75" customHeight="1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</row>
    <row r="1273" spans="1:19" ht="12.75" customHeight="1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</row>
    <row r="1274" spans="1:19" ht="12.75" customHeight="1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</row>
    <row r="1275" spans="1:19" ht="12.75" customHeight="1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</row>
    <row r="1276" spans="1:19" ht="12.75" customHeight="1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</row>
    <row r="1277" spans="1:19" ht="12.75" customHeight="1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</row>
    <row r="1278" spans="1:19" ht="12.75" customHeight="1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</row>
    <row r="1279" spans="1:19" ht="12.75" customHeight="1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</row>
    <row r="1280" spans="1:19" ht="12.75" customHeight="1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</row>
    <row r="1281" spans="1:19" ht="12.75" customHeight="1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</row>
    <row r="1282" spans="1:19" ht="12.75" customHeight="1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</row>
    <row r="1283" spans="1:19" ht="12.75" customHeight="1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</row>
    <row r="1284" spans="1:19" ht="12.75" customHeight="1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</row>
    <row r="1285" spans="1:19" ht="12.75" customHeight="1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</row>
    <row r="1286" spans="1:19" ht="12.75" customHeight="1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</row>
    <row r="1287" spans="1:19" ht="12.75" customHeight="1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</row>
    <row r="1288" spans="1:19" ht="12.75" customHeight="1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</row>
    <row r="1289" spans="1:19" ht="12.75" customHeight="1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</row>
    <row r="1290" spans="1:19" ht="12.75" customHeight="1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</row>
    <row r="1291" spans="1:19" ht="12.75" customHeight="1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</row>
    <row r="1292" spans="1:19" ht="12.75" customHeight="1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</row>
    <row r="1293" spans="1:19" ht="12.75" customHeight="1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</row>
    <row r="1294" spans="1:19" ht="12.75" customHeight="1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</row>
    <row r="1295" spans="1:19" ht="12.75" customHeight="1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</row>
    <row r="1296" spans="1:19" ht="12.75" customHeight="1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</row>
    <row r="1297" spans="1:19" ht="12.75" customHeight="1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</row>
    <row r="1298" spans="1:19" ht="12.75" customHeight="1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</row>
    <row r="1299" spans="1:19" ht="12.75" customHeight="1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</row>
    <row r="1300" spans="1:19" ht="12.75" customHeight="1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</row>
    <row r="1301" spans="1:19" ht="12.75" customHeight="1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</row>
    <row r="1302" spans="1:19" ht="12.75" customHeight="1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</row>
    <row r="1303" spans="1:19" ht="12.75" customHeight="1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</row>
    <row r="1304" spans="1:19" ht="12.75" customHeight="1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</row>
    <row r="1305" spans="1:19" ht="12.75" customHeight="1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</row>
    <row r="1306" spans="1:19" ht="12.75" customHeight="1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</row>
    <row r="1307" spans="1:19" ht="12.75" customHeight="1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</row>
    <row r="1308" spans="1:19" ht="12.75" customHeight="1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</row>
    <row r="1309" spans="1:19" ht="12.75" customHeight="1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</row>
    <row r="1310" spans="1:19" ht="12.75" customHeight="1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</row>
    <row r="1311" spans="1:19" ht="12.75" customHeight="1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</row>
    <row r="1312" spans="1:19" ht="12.75" customHeight="1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</row>
    <row r="1313" spans="1:19" ht="12.75" customHeight="1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</row>
    <row r="1314" spans="1:19" ht="12.75" customHeight="1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</row>
    <row r="1315" spans="1:19" ht="12.75" customHeight="1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</row>
    <row r="1316" spans="1:19" ht="12.75" customHeight="1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</row>
    <row r="1317" spans="1:19" ht="12.75" customHeight="1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</row>
    <row r="1318" spans="1:19" ht="12.75" customHeight="1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</row>
    <row r="1319" spans="1:19" ht="12.75" customHeight="1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</row>
    <row r="1320" spans="1:19" ht="12.75" customHeight="1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</row>
    <row r="1321" spans="1:19" ht="12.75" customHeight="1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</row>
    <row r="1322" spans="1:19" ht="12.75" customHeight="1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</row>
    <row r="1323" spans="1:19" ht="12.75" customHeight="1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</row>
    <row r="1324" spans="1:19" ht="12.75" customHeight="1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</row>
    <row r="1325" spans="1:19" ht="12.75" customHeight="1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</row>
    <row r="1326" spans="1:19" ht="12.75" customHeight="1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</row>
    <row r="1327" spans="1:19" ht="12.75" customHeight="1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</row>
    <row r="1328" spans="1:19" ht="12.75" customHeight="1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</row>
    <row r="1329" spans="1:19" ht="12.75" customHeight="1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</row>
    <row r="1330" spans="1:19" ht="12.75" customHeight="1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</row>
    <row r="1331" spans="1:19" ht="12.75" customHeight="1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</row>
    <row r="1332" spans="1:19" ht="12.75" customHeight="1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</row>
    <row r="1333" spans="1:19" ht="12.75" customHeight="1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</row>
    <row r="1334" spans="1:19" ht="12.75" customHeight="1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</row>
    <row r="1335" spans="1:19" ht="12.75" customHeight="1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</row>
    <row r="1336" spans="1:19" ht="12.75" customHeight="1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</row>
    <row r="1337" spans="1:19" ht="12.75" customHeight="1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</row>
    <row r="1338" spans="1:19" ht="12.75" customHeight="1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</row>
    <row r="1339" spans="1:19" ht="12.75" customHeight="1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</row>
    <row r="1340" spans="1:19" ht="12.75" customHeight="1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</row>
    <row r="1341" spans="1:19" ht="12.75" customHeight="1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</row>
    <row r="1342" spans="1:19" ht="12.75" customHeight="1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</row>
    <row r="1343" spans="1:19" ht="12.75" customHeight="1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</row>
    <row r="1344" spans="1:19" ht="12.75" customHeight="1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</row>
    <row r="1345" spans="1:19" ht="12.75" customHeight="1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</row>
    <row r="1346" spans="1:19" ht="12.75" customHeight="1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</row>
    <row r="1347" spans="1:19" ht="12.75" customHeight="1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</row>
    <row r="1348" spans="1:19" ht="12.75" customHeight="1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</row>
    <row r="1349" spans="1:19" ht="12.75" customHeight="1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</row>
    <row r="1350" spans="1:19" ht="12.75" customHeight="1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</row>
    <row r="1351" spans="1:19" ht="12.75" customHeight="1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</row>
    <row r="1352" spans="1:19" ht="12.75" customHeight="1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</row>
    <row r="1353" spans="1:19" ht="12.75" customHeight="1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</row>
    <row r="1354" spans="1:19" ht="12.75" customHeight="1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</row>
    <row r="1355" spans="1:19" ht="12.75" customHeight="1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</row>
    <row r="1356" spans="1:19" ht="12.75" customHeight="1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</row>
    <row r="1357" spans="1:19" ht="12.75" customHeight="1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</row>
    <row r="1358" spans="1:19" ht="12.75" customHeight="1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</row>
    <row r="1359" spans="1:19" ht="12.75" customHeight="1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</row>
    <row r="1360" spans="1:19" ht="12.75" customHeight="1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</row>
    <row r="1361" spans="1:19" ht="12.75" customHeight="1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</row>
    <row r="1362" spans="1:19" ht="12.75" customHeight="1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</row>
    <row r="1363" spans="1:19" ht="12.75" customHeight="1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</row>
    <row r="1364" spans="1:19" ht="12.75" customHeight="1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</row>
    <row r="1365" spans="1:19" ht="12.75" customHeight="1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</row>
    <row r="1366" spans="1:19" ht="12.75" customHeight="1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</row>
    <row r="1367" spans="1:19" ht="12.75" customHeight="1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</row>
    <row r="1368" spans="1:19" ht="12.75" customHeight="1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</row>
    <row r="1369" spans="1:19" ht="12.75" customHeight="1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</row>
    <row r="1370" spans="1:19" ht="12.75" customHeight="1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</row>
    <row r="1371" spans="1:19" ht="12.75" customHeight="1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</row>
    <row r="1372" spans="1:19" ht="12.75" customHeight="1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</row>
    <row r="1373" spans="1:19" ht="12.75" customHeight="1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</row>
    <row r="1374" spans="1:19" ht="12.75" customHeight="1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</row>
    <row r="1375" spans="1:19" ht="12.75" customHeight="1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</row>
    <row r="1376" spans="1:19" ht="12.75" customHeight="1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</row>
    <row r="1377" spans="1:19" ht="12.75" customHeight="1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</row>
    <row r="1378" spans="1:19" ht="12.75" customHeight="1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</row>
    <row r="1379" spans="1:19" ht="12.75" customHeight="1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</row>
    <row r="1380" spans="1:19" ht="12.75" customHeight="1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</row>
    <row r="1381" spans="1:19" ht="12.75" customHeight="1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</row>
    <row r="1382" spans="1:19" ht="12.75" customHeight="1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</row>
    <row r="1383" spans="1:19" ht="12.75" customHeight="1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</row>
    <row r="1384" spans="1:19" ht="12.75" customHeight="1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</row>
    <row r="1385" spans="1:19" ht="12.75" customHeight="1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</row>
    <row r="1386" spans="1:19" ht="12.75" customHeight="1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</row>
    <row r="1387" spans="1:19" ht="12.75" customHeight="1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</row>
    <row r="1388" spans="1:19" ht="12.75" customHeight="1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</row>
    <row r="1389" spans="1:19" ht="12.75" customHeight="1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</row>
    <row r="1390" spans="1:19" ht="12.75" customHeight="1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</row>
    <row r="1391" spans="1:19" ht="12.75" customHeight="1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</row>
    <row r="1392" spans="1:19" ht="12.75" customHeight="1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</row>
    <row r="1393" spans="1:19" ht="12.75" customHeight="1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</row>
    <row r="1394" spans="1:19" ht="12.75" customHeight="1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</row>
    <row r="1395" spans="1:19" ht="12.75" customHeight="1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</row>
    <row r="1396" spans="1:19" ht="12.75" customHeight="1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</row>
    <row r="1397" spans="1:19" ht="12.75" customHeight="1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</row>
    <row r="1398" spans="1:19" ht="12.75" customHeight="1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</row>
    <row r="1399" spans="1:19" ht="12.75" customHeight="1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</row>
    <row r="1400" spans="1:19" ht="12.75" customHeight="1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</row>
    <row r="1401" spans="1:19" ht="12.75" customHeight="1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</row>
    <row r="1402" spans="1:19" ht="12.75" customHeight="1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</row>
    <row r="1403" spans="1:19" ht="12.75" customHeight="1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</row>
    <row r="1404" spans="1:19" ht="12.75" customHeight="1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</row>
    <row r="1405" spans="1:19" ht="12.75" customHeight="1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</row>
    <row r="1406" spans="1:19" ht="12.75" customHeight="1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</row>
    <row r="1407" spans="1:19" ht="12.75" customHeight="1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</row>
    <row r="1408" spans="1:19" ht="12.75" customHeight="1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</row>
    <row r="1409" spans="1:19" ht="12.75" customHeight="1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</row>
    <row r="1410" spans="1:19" ht="12.75" customHeight="1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</row>
    <row r="1411" spans="1:19" ht="12.75" customHeight="1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</row>
    <row r="1412" spans="1:19" ht="12.75" customHeight="1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</row>
    <row r="1413" spans="1:19" ht="12.75" customHeight="1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</row>
    <row r="1414" spans="1:19" ht="12.75" customHeight="1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</row>
    <row r="1415" spans="1:19" ht="12.75" customHeight="1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</row>
    <row r="1416" spans="1:19" ht="12.75" customHeight="1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</row>
    <row r="1417" spans="1:19" ht="12.75" customHeight="1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</row>
    <row r="1418" spans="1:19" ht="12.75" customHeight="1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</row>
    <row r="1419" spans="1:19" ht="12.75" customHeight="1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</row>
    <row r="1420" spans="1:19" ht="12.75" customHeight="1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</row>
    <row r="1421" spans="1:19" ht="12.75" customHeight="1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</row>
    <row r="1422" spans="1:19" ht="12.75" customHeight="1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</row>
    <row r="1423" spans="1:19" ht="12.75" customHeight="1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</row>
    <row r="1424" spans="1:19" ht="12.75" customHeight="1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</row>
    <row r="1425" spans="1:19" ht="12.75" customHeight="1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</row>
    <row r="1426" spans="1:19" ht="12.75" customHeight="1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</row>
    <row r="1427" spans="1:19" ht="12.75" customHeight="1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</row>
    <row r="1428" spans="1:19" ht="12.75" customHeight="1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</row>
    <row r="1429" spans="1:19" ht="12.75" customHeight="1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</row>
    <row r="1430" spans="1:19" ht="12.75" customHeight="1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</row>
    <row r="1431" spans="1:19" ht="12.75" customHeight="1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</row>
    <row r="1432" spans="1:19" ht="12.75" customHeight="1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</row>
    <row r="1433" spans="1:19" ht="12.75" customHeight="1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</row>
    <row r="1434" spans="1:19" ht="12.75" customHeight="1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</row>
    <row r="1435" spans="1:19" ht="12.75" customHeight="1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</row>
    <row r="1436" spans="1:19" ht="12.75" customHeight="1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</row>
    <row r="1437" spans="1:19" ht="12.75" customHeight="1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</row>
    <row r="1438" spans="1:19" ht="12.75" customHeight="1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</row>
    <row r="1439" spans="1:19" ht="12.75" customHeight="1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</row>
    <row r="1440" spans="1:19" ht="12.75" customHeight="1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</row>
    <row r="1441" spans="1:19" ht="12.75" customHeight="1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</row>
    <row r="1442" spans="1:19" ht="12.75" customHeight="1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</row>
    <row r="1443" spans="1:19" ht="12.75" customHeight="1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</row>
    <row r="1444" spans="1:19" ht="12.75" customHeight="1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</row>
    <row r="1445" spans="1:19" ht="12.75" customHeight="1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</row>
    <row r="1446" spans="1:19" ht="12.75" customHeight="1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</row>
    <row r="1447" spans="1:19" ht="12.75" customHeight="1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</row>
    <row r="1448" spans="1:19" ht="12.75" customHeight="1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</row>
    <row r="1449" spans="1:19" ht="12.75" customHeight="1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</row>
    <row r="1450" spans="1:19" ht="12.75" customHeight="1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</row>
    <row r="1451" spans="1:19" ht="12.75" customHeight="1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</row>
    <row r="1452" spans="1:19" ht="12.75" customHeight="1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</row>
    <row r="1453" spans="1:19" ht="12.75" customHeight="1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</row>
    <row r="1454" spans="1:19" ht="12.75" customHeight="1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</row>
    <row r="1455" spans="1:19" ht="12.75" customHeight="1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</row>
    <row r="1456" spans="1:19" ht="12.75" customHeight="1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</row>
    <row r="1457" spans="1:19" ht="12.75" customHeight="1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</row>
    <row r="1458" spans="1:19" ht="12.75" customHeight="1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</row>
    <row r="1459" spans="1:19" ht="12.75" customHeight="1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</row>
    <row r="1460" spans="1:19" ht="12.75" customHeight="1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</row>
    <row r="1461" spans="1:19" ht="12.75" customHeight="1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</row>
    <row r="1462" spans="1:19" ht="12.75" customHeight="1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</row>
    <row r="1463" spans="1:19" ht="12.75" customHeight="1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</row>
    <row r="1464" spans="1:19" ht="12.75" customHeight="1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</row>
    <row r="1465" spans="1:19" ht="12.75" customHeight="1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</row>
    <row r="1466" spans="1:19" ht="12.75" customHeight="1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</row>
    <row r="1467" spans="1:19" ht="12.75" customHeight="1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</row>
    <row r="1468" spans="1:19" ht="12.75" customHeight="1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</row>
    <row r="1469" spans="1:19" ht="12.75" customHeight="1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</row>
    <row r="1470" spans="1:19" ht="12.75" customHeight="1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</row>
    <row r="1471" spans="1:19" ht="12.75" customHeight="1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</row>
    <row r="1472" spans="1:19" ht="12.75" customHeight="1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</row>
    <row r="1473" spans="1:19" ht="12.75" customHeight="1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</row>
    <row r="1474" spans="1:19" ht="12.75" customHeight="1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</row>
    <row r="1475" spans="1:19" ht="12.75" customHeight="1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</row>
    <row r="1476" spans="1:19" ht="12.75" customHeight="1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</row>
    <row r="1477" spans="1:19" ht="12.75" customHeight="1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</row>
    <row r="1478" spans="1:19" ht="12.75" customHeight="1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</row>
    <row r="1479" spans="1:19" ht="12.75" customHeight="1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</row>
    <row r="1480" spans="1:19" ht="12.75" customHeight="1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</row>
    <row r="1481" spans="1:19" ht="12.75" customHeight="1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</row>
    <row r="1482" spans="1:19" ht="12.75" customHeight="1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</row>
    <row r="1483" spans="1:19" ht="12.75" customHeight="1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</row>
    <row r="1484" spans="1:19" ht="12.75" customHeight="1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</row>
    <row r="1485" spans="1:19" ht="12.75" customHeight="1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</row>
    <row r="1486" spans="1:19" ht="12.75" customHeight="1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</row>
    <row r="1487" spans="1:19" ht="12.75" customHeight="1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</row>
    <row r="1488" spans="1:19" ht="12.75" customHeight="1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</row>
    <row r="1489" spans="1:19" ht="12.75" customHeight="1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</row>
    <row r="1490" spans="1:19" ht="12.75" customHeight="1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</row>
    <row r="1491" spans="1:19" ht="12.75" customHeight="1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</row>
    <row r="1492" spans="1:19" ht="12.75" customHeight="1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</row>
    <row r="1493" spans="1:19" ht="12.75" customHeight="1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</row>
    <row r="1494" spans="1:19" ht="12.75" customHeight="1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</row>
    <row r="1495" spans="1:19" ht="12.75" customHeight="1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</row>
    <row r="1496" spans="1:19" ht="12.75" customHeight="1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</row>
    <row r="1497" spans="1:19" ht="12.75" customHeight="1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</row>
    <row r="1498" spans="1:19" ht="12.75" customHeight="1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</row>
    <row r="1499" spans="1:19" ht="12.75" customHeight="1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</row>
    <row r="1500" spans="1:19" ht="12.75" customHeight="1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</row>
    <row r="1501" spans="1:19" ht="12.75" customHeight="1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</row>
    <row r="1502" spans="1:19" ht="12.75" customHeight="1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</row>
    <row r="1503" spans="1:19" ht="12.75" customHeight="1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</row>
    <row r="1504" spans="1:19" ht="12.75" customHeight="1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</row>
    <row r="1505" spans="1:19" ht="12.75" customHeight="1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</row>
    <row r="1506" spans="1:19" ht="12.75" customHeight="1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</row>
    <row r="1507" spans="1:19" ht="12.75" customHeight="1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</row>
    <row r="1508" spans="1:19" ht="12.75" customHeight="1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</row>
    <row r="1509" spans="1:19" ht="12.75" customHeight="1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</row>
    <row r="1510" spans="1:19" ht="12.75" customHeight="1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</row>
    <row r="1511" spans="1:19" ht="12.75" customHeight="1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</row>
    <row r="1512" spans="1:19" ht="12.75" customHeight="1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</row>
    <row r="1513" spans="1:19" ht="12.75" customHeight="1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</row>
    <row r="1514" spans="1:19" ht="12.75" customHeight="1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</row>
    <row r="1515" spans="1:19" ht="12.75" customHeight="1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</row>
    <row r="1516" spans="1:19" ht="12.75" customHeight="1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</row>
    <row r="1517" spans="1:19" ht="12.75" customHeight="1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</row>
    <row r="1518" spans="1:19" ht="12.75" customHeight="1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</row>
    <row r="1519" spans="1:19" ht="12.75" customHeight="1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</row>
    <row r="1520" spans="1:19" ht="12.75" customHeight="1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</row>
    <row r="1521" spans="1:19" ht="12.75" customHeight="1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</row>
    <row r="1522" spans="1:19" ht="12.75" customHeight="1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</row>
    <row r="1523" spans="1:19" ht="12.75" customHeight="1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</row>
    <row r="1524" spans="1:19" ht="12.75" customHeight="1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</row>
    <row r="1525" spans="1:19" ht="12.75" customHeight="1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</row>
    <row r="1526" spans="1:19" ht="12.75" customHeight="1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</row>
    <row r="1527" spans="1:19" ht="12.75" customHeight="1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</row>
    <row r="1528" spans="1:19" ht="12.75" customHeight="1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</row>
    <row r="1529" spans="1:19" ht="12.75" customHeight="1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</row>
    <row r="1530" spans="1:19" ht="12.75" customHeight="1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</row>
    <row r="1531" spans="1:19" ht="12.75" customHeight="1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</row>
    <row r="1532" spans="1:19" ht="12.75" customHeight="1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</row>
    <row r="1533" spans="1:19" ht="12.75" customHeight="1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</row>
    <row r="1534" spans="1:19" ht="12.75" customHeight="1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</row>
    <row r="1535" spans="1:19" ht="12.75" customHeight="1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</row>
    <row r="1536" spans="1:19" ht="12.75" customHeight="1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</row>
    <row r="1537" spans="1:19" ht="12.75" customHeight="1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</row>
    <row r="1538" spans="1:19" ht="12.75" customHeight="1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</row>
    <row r="1539" spans="1:19" ht="12.75" customHeight="1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</row>
    <row r="1540" spans="1:19" ht="12.75" customHeight="1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</row>
    <row r="1541" spans="1:19" ht="12.75" customHeight="1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</row>
    <row r="1542" spans="1:19" ht="12.75" customHeight="1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</row>
    <row r="1543" spans="1:19" ht="12.75" customHeight="1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</row>
    <row r="1544" spans="1:19" ht="12.75" customHeight="1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</row>
    <row r="1545" spans="1:19" ht="12.75" customHeight="1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</row>
    <row r="1546" spans="1:19" ht="12.75" customHeight="1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</row>
    <row r="1547" spans="1:19" ht="12.75" customHeight="1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</row>
    <row r="1548" spans="1:19" ht="12.75" customHeight="1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</row>
    <row r="1549" spans="1:19" ht="12.75" customHeight="1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</row>
    <row r="1550" spans="1:19" ht="12.75" customHeight="1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</row>
    <row r="1551" spans="1:19" ht="12.75" customHeight="1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</row>
    <row r="1552" spans="1:19" ht="12.75" customHeight="1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</row>
    <row r="1553" spans="1:19" ht="12.75" customHeight="1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</row>
    <row r="1554" spans="1:19" ht="12.75" customHeight="1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</row>
    <row r="1555" spans="1:19" ht="12.75" customHeight="1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</row>
    <row r="1556" spans="1:19" ht="12.75" customHeight="1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</row>
    <row r="1557" spans="1:19" ht="12.75" customHeight="1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</row>
    <row r="1558" spans="1:19" ht="12.75" customHeight="1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</row>
    <row r="1559" spans="1:19" ht="12.75" customHeight="1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</row>
    <row r="1560" spans="1:19" ht="12.75" customHeight="1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</row>
    <row r="1561" spans="1:19" ht="12.75" customHeight="1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</row>
    <row r="1562" spans="1:19" ht="12.75" customHeight="1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</row>
    <row r="1563" spans="1:19" ht="12.75" customHeight="1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</row>
    <row r="1564" spans="1:19" ht="12.75" customHeight="1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</row>
    <row r="1565" spans="1:19" ht="12.75" customHeight="1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</row>
    <row r="1566" spans="1:19" ht="12.75" customHeight="1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</row>
    <row r="1567" spans="1:19" ht="12.75" customHeight="1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</row>
    <row r="1568" spans="1:19" ht="12.75" customHeight="1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</row>
    <row r="1569" spans="1:19" ht="12.75" customHeight="1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</row>
    <row r="1570" spans="1:19" ht="12.75" customHeight="1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</row>
    <row r="1571" spans="1:19" ht="12.75" customHeight="1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</row>
    <row r="1572" spans="1:19" ht="12.75" customHeight="1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</row>
    <row r="1573" spans="1:19" ht="12.75" customHeight="1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</row>
    <row r="1574" spans="1:19" ht="12.75" customHeight="1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</row>
    <row r="1575" spans="1:19" ht="12.75" customHeight="1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</row>
    <row r="1576" spans="1:19" ht="12.75" customHeight="1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</row>
    <row r="1577" spans="1:19" ht="12.75" customHeight="1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</row>
    <row r="1578" spans="1:19" ht="12.75" customHeight="1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</row>
    <row r="1579" spans="1:19" ht="12.75" customHeight="1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</row>
    <row r="1580" spans="1:19" ht="12.75" customHeight="1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</row>
    <row r="1581" spans="1:19" ht="12.75" customHeight="1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</row>
    <row r="1582" spans="1:19" ht="12.75" customHeight="1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</row>
    <row r="1583" spans="1:19" ht="12.75" customHeight="1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</row>
    <row r="1584" spans="1:19" ht="12.75" customHeight="1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</row>
    <row r="1585" spans="1:19" ht="12.75" customHeight="1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</row>
    <row r="1586" spans="1:19" ht="12.75" customHeight="1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</row>
    <row r="1587" spans="1:19" ht="12.75" customHeight="1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</row>
    <row r="1588" spans="1:19" ht="12.75" customHeight="1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</row>
    <row r="1589" spans="1:19" ht="12.75" customHeight="1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</row>
    <row r="1590" spans="1:19" ht="12.75" customHeight="1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</row>
    <row r="1591" spans="1:19" ht="12.75" customHeight="1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</row>
    <row r="1592" spans="1:19" ht="12.75" customHeight="1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</row>
    <row r="1593" spans="1:19" ht="12.75" customHeight="1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</row>
    <row r="1594" spans="1:19" ht="12.75" customHeight="1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</row>
    <row r="1595" spans="1:19" ht="12.75" customHeight="1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</row>
    <row r="1596" spans="1:19" ht="12.75" customHeight="1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</row>
    <row r="1597" spans="1:19" ht="12.75" customHeight="1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</row>
    <row r="1598" spans="1:19" ht="12.75" customHeight="1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</row>
    <row r="1599" spans="1:19" ht="12.75" customHeight="1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</row>
    <row r="1600" spans="1:19" ht="12.75" customHeight="1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</row>
    <row r="1601" spans="1:19" ht="12.75" customHeight="1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</row>
    <row r="1602" spans="1:19" ht="12.75" customHeight="1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</row>
    <row r="1603" spans="1:19" ht="12.75" customHeight="1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</row>
    <row r="1604" spans="1:19" ht="12.75" customHeight="1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</row>
    <row r="1605" spans="1:19" ht="12.75" customHeight="1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</row>
    <row r="1606" spans="1:19" ht="12.75" customHeight="1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</row>
    <row r="1607" spans="1:19" ht="12.75" customHeight="1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</row>
    <row r="1608" spans="1:19" ht="12.75" customHeight="1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</row>
    <row r="1609" spans="1:19" ht="12.75" customHeight="1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</row>
    <row r="1610" spans="1:19" ht="12.75" customHeight="1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</row>
    <row r="1611" spans="1:19" ht="12.75" customHeight="1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</row>
    <row r="1612" spans="1:19" ht="12.75" customHeight="1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</row>
    <row r="1613" spans="1:19" ht="12.75" customHeight="1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</row>
    <row r="1614" spans="1:19" ht="12.75" customHeight="1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</row>
    <row r="1615" spans="1:19" ht="12.75" customHeight="1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</row>
    <row r="1616" spans="1:19" ht="12.75" customHeight="1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</row>
    <row r="1617" spans="1:19" ht="12.75" customHeight="1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</row>
    <row r="1618" spans="1:19" ht="12.75" customHeight="1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</row>
    <row r="1619" spans="1:19" ht="12.75" customHeight="1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</row>
    <row r="1620" spans="1:19" ht="12.75" customHeight="1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</row>
    <row r="1621" spans="1:19" ht="12.75" customHeight="1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</row>
    <row r="1622" spans="1:19" ht="12.75" customHeight="1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</row>
    <row r="1623" spans="1:19" ht="12.75" customHeight="1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</row>
    <row r="1624" spans="1:19" ht="12.75" customHeight="1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</row>
    <row r="1625" spans="1:19" ht="12.75" customHeight="1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</row>
    <row r="1626" spans="1:19" ht="12.75" customHeight="1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</row>
    <row r="1627" spans="1:19" ht="12.75" customHeight="1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</row>
    <row r="1628" spans="1:19" ht="12.75" customHeight="1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</row>
    <row r="1629" spans="1:19" ht="12.75" customHeight="1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</row>
    <row r="1630" spans="1:19" ht="12.75" customHeight="1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</row>
    <row r="1631" spans="1:19" ht="12.75" customHeight="1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</row>
    <row r="1632" spans="1:19" ht="12.75" customHeight="1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</row>
    <row r="1633" spans="1:19" ht="12.75" customHeight="1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</row>
    <row r="1634" spans="1:19" ht="12.75" customHeight="1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</row>
    <row r="1635" spans="1:19" ht="12.75" customHeight="1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</row>
    <row r="1636" spans="1:19" ht="12.75" customHeight="1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</row>
    <row r="1637" spans="1:19" ht="12.75" customHeight="1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</row>
    <row r="1638" spans="1:19" ht="12.75" customHeight="1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</row>
    <row r="1639" spans="1:19" ht="12.75" customHeight="1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</row>
    <row r="1640" spans="1:19" ht="12.75" customHeight="1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</row>
    <row r="1641" spans="1:19" ht="12.75" customHeight="1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</row>
    <row r="1642" spans="1:19" ht="12.75" customHeight="1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</row>
    <row r="1643" spans="1:19" ht="12.75" customHeight="1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</row>
    <row r="1644" spans="1:19" ht="12.75" customHeight="1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</row>
    <row r="1645" spans="1:19" ht="12.75" customHeight="1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</row>
    <row r="1646" spans="1:19" ht="12.75" customHeight="1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</row>
    <row r="1647" spans="1:19" ht="12.75" customHeight="1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</row>
    <row r="1648" spans="1:19" ht="12.75" customHeight="1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</row>
    <row r="1649" spans="1:19" ht="12.75" customHeight="1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</row>
    <row r="1650" spans="1:19" ht="12.75" customHeight="1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</row>
    <row r="1651" spans="1:19" ht="12.75" customHeight="1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</row>
    <row r="1652" spans="1:19" ht="12.75" customHeight="1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</row>
    <row r="1653" spans="1:19" ht="12.75" customHeight="1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</row>
    <row r="1654" spans="1:19" ht="12.75" customHeight="1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</row>
    <row r="1655" spans="1:19" ht="12.75" customHeight="1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</row>
    <row r="1656" spans="1:19" ht="12.75" customHeight="1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</row>
    <row r="1657" spans="1:19" ht="12.75" customHeight="1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</row>
    <row r="1658" spans="1:19" ht="12.75" customHeight="1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</row>
    <row r="1659" spans="1:19" ht="12.75" customHeight="1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</row>
    <row r="1660" spans="1:19" ht="12.75" customHeight="1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</row>
    <row r="1661" spans="1:19" ht="12.75" customHeight="1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</row>
    <row r="1662" spans="1:19" ht="12.75" customHeight="1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</row>
    <row r="1663" spans="1:19" ht="12.75" customHeight="1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</row>
    <row r="1664" spans="1:19" ht="12.75" customHeight="1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</row>
    <row r="1665" spans="1:19" ht="12.75" customHeight="1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</row>
    <row r="1666" spans="1:19" ht="12.75" customHeight="1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</row>
    <row r="1667" spans="1:19" ht="12.75" customHeight="1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</row>
    <row r="1668" spans="1:19" ht="12.75" customHeight="1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</row>
    <row r="1669" spans="1:19" ht="12.75" customHeight="1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</row>
    <row r="1670" spans="1:19" ht="12.75" customHeight="1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</row>
    <row r="1671" spans="1:19" ht="12.75" customHeight="1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</row>
    <row r="1672" spans="1:19" ht="12.75" customHeight="1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</row>
    <row r="1673" spans="1:19" ht="12.75" customHeight="1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</row>
    <row r="1674" spans="1:19" ht="12.75" customHeight="1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</row>
    <row r="1675" spans="1:19" ht="12.75" customHeight="1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</row>
    <row r="1676" spans="1:19" ht="12.75" customHeight="1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</row>
    <row r="1677" spans="1:19" ht="12.75" customHeight="1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</row>
    <row r="1678" spans="1:19" ht="12.75" customHeight="1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</row>
    <row r="1679" spans="1:19" ht="12.75" customHeight="1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</row>
    <row r="1680" spans="1:19" ht="12.75" customHeight="1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</row>
    <row r="1681" spans="1:19" ht="12.75" customHeight="1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</row>
    <row r="1682" spans="1:19" ht="12.75" customHeight="1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</row>
    <row r="1683" spans="1:19" ht="12.75" customHeight="1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</row>
    <row r="1684" spans="1:19" ht="12.75" customHeight="1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</row>
    <row r="1685" spans="1:19" ht="12.75" customHeight="1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</row>
    <row r="1686" spans="1:19" ht="12.75" customHeight="1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</row>
    <row r="1687" spans="1:19" ht="12.75" customHeight="1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</row>
    <row r="1688" spans="1:19" ht="12.75" customHeight="1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</row>
    <row r="1689" spans="1:19" ht="12.75" customHeight="1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</row>
    <row r="1690" spans="1:19" ht="12.75" customHeight="1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</row>
    <row r="1691" spans="1:19" ht="12.75" customHeight="1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</row>
    <row r="1692" spans="1:19" ht="12.75" customHeight="1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</row>
    <row r="1693" spans="1:19" ht="12.75" customHeight="1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</row>
    <row r="1694" spans="1:19" ht="12.75" customHeight="1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</row>
    <row r="1695" spans="1:19" ht="12.75" customHeight="1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</row>
    <row r="1696" spans="1:19" ht="12.75" customHeight="1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</row>
    <row r="1697" spans="1:19" ht="12.75" customHeight="1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</row>
    <row r="1698" spans="1:19" ht="12.75" customHeight="1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</row>
    <row r="1699" spans="1:19" ht="12.75" customHeight="1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</row>
    <row r="1700" spans="1:19" ht="12.75" customHeight="1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</row>
    <row r="1701" spans="1:19" ht="12.75" customHeight="1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</row>
    <row r="1702" spans="1:19" ht="12.75" customHeight="1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</row>
    <row r="1703" spans="1:19" ht="12.75" customHeight="1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</row>
    <row r="1704" spans="1:19" ht="12.75" customHeight="1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</row>
    <row r="1705" spans="1:19" ht="12.75" customHeight="1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</row>
    <row r="1706" spans="1:19" ht="12.75" customHeight="1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</row>
    <row r="1707" spans="1:19" ht="12.75" customHeight="1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</row>
    <row r="1708" spans="1:19" ht="12.75" customHeight="1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</row>
    <row r="1709" spans="1:19" ht="12.75" customHeight="1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</row>
    <row r="1710" spans="1:19" ht="12.75" customHeight="1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</row>
    <row r="1711" spans="1:19" ht="12.75" customHeight="1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</row>
    <row r="1712" spans="1:19" ht="12.75" customHeight="1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</row>
    <row r="1713" spans="1:19" ht="12.75" customHeight="1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</row>
    <row r="1714" spans="1:19" ht="12.75" customHeight="1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</row>
    <row r="1715" spans="1:19" ht="12.75" customHeight="1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</row>
    <row r="1716" spans="1:19" ht="12.75" customHeight="1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</row>
    <row r="1717" spans="1:19" ht="12.75" customHeight="1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</row>
    <row r="1718" spans="1:19" ht="12.75" customHeight="1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</row>
    <row r="1719" spans="1:19" ht="12.75" customHeight="1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</row>
    <row r="1720" spans="1:19" ht="12.75" customHeight="1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</row>
    <row r="1721" spans="1:19" ht="12.75" customHeight="1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</row>
    <row r="1722" spans="1:19" ht="12.75" customHeight="1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</row>
    <row r="1723" spans="1:19" ht="12.75" customHeight="1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</row>
    <row r="1724" spans="1:19" ht="12.75" customHeight="1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</row>
    <row r="1725" spans="1:19" ht="12.75" customHeight="1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</row>
    <row r="1726" spans="1:19" ht="12.75" customHeight="1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</row>
    <row r="1727" spans="1:19" ht="12.75" customHeight="1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</row>
    <row r="1728" spans="1:19" ht="12.75" customHeight="1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</row>
    <row r="1729" spans="1:19" ht="12.75" customHeight="1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</row>
    <row r="1730" spans="1:19" ht="12.75" customHeight="1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</row>
    <row r="1731" spans="1:19" ht="12.75" customHeight="1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</row>
    <row r="1732" spans="1:19" ht="12.75" customHeight="1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</row>
    <row r="1733" spans="1:19" ht="12.75" customHeight="1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</row>
    <row r="1734" spans="1:19" ht="12.75" customHeight="1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</row>
    <row r="1735" spans="1:19" ht="12.75" customHeight="1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</row>
    <row r="1736" spans="1:19" ht="12.75" customHeight="1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</row>
    <row r="1737" spans="1:19" ht="12.75" customHeight="1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</row>
    <row r="1738" spans="1:19" ht="12.75" customHeight="1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</row>
    <row r="1739" spans="1:19" ht="12.75" customHeight="1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</row>
    <row r="1740" spans="1:19" ht="12.75" customHeight="1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</row>
    <row r="1741" spans="1:19" ht="12.75" customHeight="1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</row>
    <row r="1742" spans="1:19" ht="12.75" customHeight="1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</row>
    <row r="1743" spans="1:19" ht="12.75" customHeight="1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</row>
    <row r="1744" spans="1:19" ht="12.75" customHeight="1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</row>
    <row r="1745" spans="1:19" ht="12.75" customHeight="1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</row>
    <row r="1746" spans="1:19" ht="12.75" customHeight="1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</row>
    <row r="1747" spans="1:19" ht="12.75" customHeight="1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</row>
    <row r="1748" spans="1:19" ht="12.75" customHeight="1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</row>
    <row r="1749" spans="1:19" ht="12.75" customHeight="1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</row>
    <row r="1750" spans="1:19" ht="12.75" customHeight="1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</row>
    <row r="1751" spans="1:19" ht="12.75" customHeight="1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</row>
    <row r="1752" spans="1:19" ht="12.75" customHeight="1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</row>
    <row r="1753" spans="1:19" ht="12.75" customHeight="1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</row>
    <row r="1754" spans="1:19" ht="12.75" customHeight="1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</row>
    <row r="1755" spans="1:19" ht="12.75" customHeight="1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</row>
    <row r="1756" spans="1:19" ht="12.75" customHeight="1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</row>
    <row r="1757" spans="1:19" ht="12.75" customHeight="1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</row>
    <row r="1758" spans="1:19" ht="12.75" customHeight="1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</row>
    <row r="1759" spans="1:19" ht="12.75" customHeight="1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</row>
    <row r="1760" spans="1:19" ht="12.75" customHeight="1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</row>
    <row r="1761" spans="1:19" ht="12.75" customHeight="1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</row>
    <row r="1762" spans="1:19" ht="12.75" customHeight="1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</row>
    <row r="1763" spans="1:19" ht="12.75" customHeight="1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</row>
    <row r="1764" spans="1:19" ht="12.75" customHeight="1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</row>
    <row r="1765" spans="1:19" ht="12.75" customHeight="1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</row>
    <row r="1766" spans="1:19" ht="12.75" customHeight="1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</row>
    <row r="1767" spans="1:19" ht="12.75" customHeight="1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</row>
    <row r="1768" spans="1:19" ht="12.75" customHeight="1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</row>
    <row r="1769" spans="1:19" ht="12.75" customHeight="1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</row>
    <row r="1770" spans="1:19" ht="12.75" customHeight="1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</row>
    <row r="1771" spans="1:19" ht="12.75" customHeight="1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</row>
    <row r="1772" spans="1:19" ht="12.75" customHeight="1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</row>
    <row r="1773" spans="1:19" ht="12.75" customHeight="1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</row>
    <row r="1774" spans="1:19" ht="12.75" customHeight="1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</row>
    <row r="1775" spans="1:19" ht="12.75" customHeight="1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</row>
    <row r="1776" spans="1:19" ht="12.75" customHeight="1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</row>
    <row r="1777" spans="1:19" ht="12.75" customHeight="1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</row>
    <row r="1778" spans="1:19" ht="12.75" customHeight="1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</row>
    <row r="1779" spans="1:19" ht="12.75" customHeight="1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</row>
    <row r="1780" spans="1:19" ht="12.75" customHeight="1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</row>
    <row r="1781" spans="1:19" ht="12.75" customHeight="1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</row>
    <row r="1782" spans="1:19" ht="12.75" customHeight="1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</row>
    <row r="1783" spans="1:19" ht="12.75" customHeight="1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</row>
    <row r="1784" spans="1:19" ht="12.75" customHeight="1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</row>
    <row r="1785" spans="1:19" ht="12.75" customHeight="1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</row>
    <row r="1786" spans="1:19" ht="12.75" customHeight="1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</row>
    <row r="1787" spans="1:19" ht="12.75" customHeight="1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</row>
    <row r="1788" spans="1:19" ht="12.75" customHeight="1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</row>
    <row r="1789" spans="1:19" ht="12.75" customHeight="1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</row>
    <row r="1790" spans="1:19" ht="12.75" customHeight="1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</row>
    <row r="1791" spans="1:19" ht="12.75" customHeight="1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</row>
    <row r="1792" spans="1:19" ht="12.75" customHeight="1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</row>
    <row r="1793" spans="1:19" ht="12.75" customHeight="1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</row>
    <row r="1794" spans="1:19" ht="12.75" customHeight="1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</row>
    <row r="1795" spans="1:19" ht="12.75" customHeight="1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</row>
    <row r="1796" spans="1:19" ht="12.75" customHeight="1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</row>
    <row r="1797" spans="1:19" ht="12.75" customHeight="1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</row>
    <row r="1798" spans="1:19" ht="12.75" customHeight="1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</row>
    <row r="1799" spans="1:19" ht="12.75" customHeight="1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</row>
    <row r="1800" spans="1:19" ht="12.75" customHeight="1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</row>
    <row r="1801" spans="1:19" ht="12.75" customHeight="1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</row>
    <row r="1802" spans="1:19" ht="12.75" customHeight="1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</row>
    <row r="1803" spans="1:19" ht="12.75" customHeight="1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</row>
    <row r="1804" spans="1:19" ht="12.75" customHeight="1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</row>
    <row r="1805" spans="1:19" ht="12.75" customHeight="1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</row>
    <row r="1806" spans="1:19" ht="12.75" customHeight="1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</row>
    <row r="1807" spans="1:19" ht="12.75" customHeight="1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</row>
    <row r="1808" spans="1:19" ht="12.75" customHeight="1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</row>
    <row r="1809" spans="1:19" ht="12.75" customHeight="1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</row>
    <row r="1810" spans="1:19" ht="12.75" customHeight="1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</row>
    <row r="1811" spans="1:19" ht="12.75" customHeight="1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</row>
    <row r="1812" spans="1:19" ht="12.75" customHeight="1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</row>
    <row r="1813" spans="1:19" ht="12.75" customHeight="1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</row>
    <row r="1814" spans="1:19" ht="12.75" customHeight="1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</row>
    <row r="1815" spans="1:19" ht="12.75" customHeight="1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</row>
    <row r="1816" spans="1:19" ht="12.75" customHeight="1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</row>
    <row r="1817" spans="1:19" ht="12.75" customHeight="1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</row>
    <row r="1818" spans="1:19" ht="12.75" customHeight="1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</row>
    <row r="1819" spans="1:19" ht="12.75" customHeight="1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</row>
    <row r="1820" spans="1:19" ht="12.75" customHeight="1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</row>
    <row r="1821" spans="1:19" ht="12.75" customHeight="1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</row>
    <row r="1822" spans="1:19" ht="12.75" customHeight="1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</row>
    <row r="1823" spans="1:19" ht="12.75" customHeight="1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</row>
    <row r="1824" spans="1:19" ht="12.75" customHeight="1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</row>
    <row r="1825" spans="1:19" ht="12.75" customHeight="1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</row>
    <row r="1826" spans="1:19" ht="12.75" customHeight="1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</row>
    <row r="1827" spans="1:19" ht="12.75" customHeight="1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</row>
    <row r="1828" spans="1:19" ht="12.75" customHeight="1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</row>
    <row r="1829" spans="1:19" ht="12.75" customHeight="1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</row>
    <row r="1830" spans="1:19" ht="12.75" customHeight="1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</row>
    <row r="1831" spans="1:19" ht="12.75" customHeight="1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</row>
    <row r="1832" spans="1:19" ht="12.75" customHeight="1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</row>
    <row r="1833" spans="1:19" ht="12.75" customHeight="1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</row>
    <row r="1834" spans="1:19" ht="12.75" customHeight="1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</row>
    <row r="1835" spans="1:19" ht="12.75" customHeight="1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</row>
    <row r="1836" spans="1:19" ht="12.75" customHeight="1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</row>
    <row r="1837" spans="1:19" ht="12.75" customHeight="1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</row>
    <row r="1838" spans="1:19" ht="12.75" customHeight="1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</row>
    <row r="1839" spans="1:19" ht="12.75" customHeight="1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</row>
    <row r="1840" spans="1:19" ht="12.75" customHeight="1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</row>
    <row r="1841" spans="1:19" ht="12.75" customHeight="1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</row>
    <row r="1842" spans="1:19" ht="12.75" customHeight="1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</row>
    <row r="1843" spans="1:19" ht="12.75" customHeight="1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</row>
    <row r="1844" spans="1:19" ht="12.75" customHeight="1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</row>
    <row r="1845" spans="1:19" ht="12.75" customHeight="1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</row>
    <row r="1846" spans="1:19" ht="12.75" customHeight="1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</row>
    <row r="1847" spans="1:19" ht="12.75" customHeight="1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</row>
    <row r="1848" spans="1:19" ht="12.75" customHeight="1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</row>
    <row r="1849" spans="1:19" ht="12.75" customHeight="1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</row>
    <row r="1850" spans="1:19" ht="12.75" customHeight="1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</row>
    <row r="1851" spans="1:19" ht="12.75" customHeight="1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</row>
    <row r="1852" spans="1:19" ht="12.75" customHeight="1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</row>
    <row r="1853" spans="1:19" ht="12.75" customHeight="1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</row>
    <row r="1854" spans="1:19" ht="12.75" customHeight="1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</row>
    <row r="1855" spans="1:19" ht="12.75" customHeight="1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</row>
    <row r="1856" spans="1:19" ht="12.75" customHeight="1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</row>
    <row r="1857" spans="1:19" ht="12.75" customHeight="1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</row>
    <row r="1858" spans="1:19" ht="12.75" customHeight="1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</row>
    <row r="1859" spans="1:19" ht="12.75" customHeight="1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</row>
    <row r="1860" spans="1:19" ht="12.75" customHeight="1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</row>
    <row r="1861" spans="1:19" ht="12.75" customHeight="1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</row>
    <row r="1862" spans="1:19" ht="12.75" customHeight="1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</row>
    <row r="1863" spans="1:19" ht="12.75" customHeight="1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</row>
    <row r="1864" spans="1:19" ht="12.75" customHeight="1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</row>
    <row r="1865" spans="1:19" ht="12.75" customHeight="1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</row>
    <row r="1866" spans="1:19" ht="12.75" customHeight="1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</row>
    <row r="1867" spans="1:19" ht="12.75" customHeight="1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</row>
    <row r="1868" spans="1:19" ht="12.75" customHeight="1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</row>
    <row r="1869" spans="1:19" ht="12.75" customHeight="1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</row>
    <row r="1870" spans="1:19" ht="12.75" customHeight="1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</row>
    <row r="1871" spans="1:19" ht="12.75" customHeight="1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</row>
    <row r="1872" spans="1:19" ht="12.75" customHeight="1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</row>
    <row r="1873" spans="1:19" ht="12.75" customHeight="1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</row>
    <row r="1874" spans="1:19" ht="12.75" customHeight="1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</row>
    <row r="1875" spans="1:19" ht="12.75" customHeight="1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</row>
    <row r="1876" spans="1:19" ht="12.75" customHeight="1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</row>
    <row r="1877" spans="1:19" ht="12.75" customHeight="1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</row>
    <row r="1878" spans="1:19" ht="12.75" customHeight="1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</row>
    <row r="1879" spans="1:19" ht="12.75" customHeight="1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</row>
    <row r="1880" spans="1:19" ht="12.75" customHeight="1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</row>
    <row r="1881" spans="1:19" ht="12.75" customHeight="1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</row>
    <row r="1882" spans="1:19" ht="12.75" customHeight="1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</row>
    <row r="1883" spans="1:19" ht="12.75" customHeight="1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</row>
    <row r="1884" spans="1:19" ht="12.75" customHeight="1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</row>
    <row r="1885" spans="1:19" ht="12.75" customHeight="1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</row>
    <row r="1886" spans="1:19" ht="12.75" customHeight="1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</row>
    <row r="1887" spans="1:19" ht="12.75" customHeight="1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</row>
    <row r="1888" spans="1:19" ht="12.75" customHeight="1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</row>
    <row r="1889" spans="1:19" ht="12.75" customHeight="1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</row>
    <row r="1890" spans="1:19" ht="12.75" customHeight="1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</row>
    <row r="1891" spans="1:19" ht="12.75" customHeight="1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</row>
    <row r="1892" spans="1:19" ht="12.75" customHeight="1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</row>
    <row r="1893" spans="1:19" ht="12.75" customHeight="1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</row>
    <row r="1894" spans="1:19" ht="12.75" customHeight="1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</row>
    <row r="1895" spans="1:19" ht="12.75" customHeight="1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</row>
    <row r="1896" spans="1:19" ht="12.75" customHeight="1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</row>
    <row r="1897" spans="1:19" ht="12.75" customHeight="1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</row>
    <row r="1898" spans="1:19" ht="12.75" customHeight="1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</row>
    <row r="1899" spans="1:19" ht="12.75" customHeight="1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</row>
    <row r="1900" spans="1:19" ht="12.75" customHeight="1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</row>
    <row r="1901" spans="1:19" ht="12.75" customHeight="1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</row>
    <row r="1902" spans="1:19" ht="12.75" customHeight="1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</row>
    <row r="1903" spans="1:19" ht="12.75" customHeight="1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</row>
    <row r="1904" spans="1:19" ht="12.75" customHeight="1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</row>
    <row r="1905" spans="1:19" ht="12.75" customHeight="1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</row>
    <row r="1906" spans="1:19" ht="12.75" customHeight="1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</row>
    <row r="1907" spans="1:19" ht="12.75" customHeight="1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</row>
    <row r="1908" spans="1:19" ht="12.75" customHeight="1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</row>
    <row r="1909" spans="1:19" ht="12.75" customHeight="1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</row>
    <row r="1910" spans="1:19" ht="12.75" customHeight="1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</row>
    <row r="1911" spans="1:19" ht="12.75" customHeight="1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</row>
    <row r="1912" spans="1:19" ht="12.75" customHeight="1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</row>
    <row r="1913" spans="1:19" ht="12.75" customHeight="1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</row>
    <row r="1914" spans="1:19" ht="12.75" customHeight="1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</row>
    <row r="1915" spans="1:19" ht="12.75" customHeight="1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</row>
    <row r="1916" spans="1:19" ht="12.75" customHeight="1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</row>
    <row r="1917" spans="1:19" ht="12.75" customHeight="1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</row>
    <row r="1918" spans="1:19" ht="12.75" customHeight="1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</row>
    <row r="1919" spans="1:19" ht="12.75" customHeight="1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19" ht="12.75" customHeight="1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ht="12.75" customHeight="1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ht="12.75" customHeight="1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ht="12.75" customHeight="1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ht="12.75" customHeight="1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ht="12.75" customHeight="1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ht="12.75" customHeight="1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ht="12.75" customHeight="1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ht="12.75" customHeight="1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ht="12.75" customHeight="1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ht="12.75" customHeight="1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ht="12.75" customHeight="1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ht="12.75" customHeight="1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ht="12.75" customHeight="1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ht="12.75" customHeight="1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ht="12.75" customHeight="1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ht="12.75" customHeight="1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ht="12.75" customHeight="1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ht="12.75" customHeight="1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ht="12.75" customHeight="1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ht="12.75" customHeight="1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ht="12.75" customHeight="1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ht="12.75" customHeight="1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ht="12.75" customHeight="1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ht="12.75" customHeight="1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ht="12.75" customHeight="1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ht="12.75" customHeight="1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ht="12.75" customHeight="1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ht="12.75" customHeight="1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ht="12.75" customHeight="1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ht="12.75" customHeight="1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ht="12.75" customHeight="1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ht="12.75" customHeight="1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ht="12.75" customHeight="1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ht="12.75" customHeight="1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ht="12.75" customHeight="1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ht="12.75" customHeight="1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ht="12.75" customHeight="1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ht="12.75" customHeight="1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ht="12.75" customHeight="1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ht="12.75" customHeight="1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ht="12.75" customHeight="1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ht="12.75" customHeight="1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ht="12.75" customHeight="1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ht="12.75" customHeight="1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ht="12.75" customHeight="1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ht="12.75" customHeight="1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ht="12.75" customHeight="1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ht="12.75" customHeight="1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ht="12.75" customHeight="1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ht="12.75" customHeight="1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ht="12.75" customHeight="1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ht="12.75" customHeight="1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ht="12.75" customHeight="1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ht="12.75" customHeight="1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ht="12.75" customHeight="1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ht="12.75" customHeight="1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ht="12.75" customHeight="1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ht="12.75" customHeight="1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ht="12.75" customHeight="1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ht="12.75" customHeight="1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ht="12.75" customHeight="1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ht="12.75" customHeight="1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ht="12.75" customHeight="1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ht="12.75" customHeight="1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ht="12.75" customHeight="1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ht="12.75" customHeight="1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ht="12.75" customHeight="1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ht="12.75" customHeight="1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ht="12.75" customHeight="1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ht="12.75" customHeight="1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ht="12.75" customHeight="1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ht="12.75" customHeight="1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ht="12.75" customHeight="1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ht="12.75" customHeight="1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ht="12.75" customHeight="1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ht="12.75" customHeight="1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ht="12.75" customHeight="1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ht="12.75" customHeight="1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ht="12.75" customHeight="1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ht="12.75" customHeight="1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ht="12.75" customHeight="1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ht="12.75" customHeight="1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ht="12.75" customHeight="1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ht="12.75" customHeight="1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ht="12.75" customHeight="1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ht="12.75" customHeight="1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ht="12.75" customHeight="1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ht="12.75" customHeight="1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ht="12.75" customHeight="1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ht="12.75" customHeight="1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ht="12.75" customHeight="1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ht="12.75" customHeight="1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ht="12.75" customHeight="1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ht="12.75" customHeight="1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ht="12.75" customHeight="1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ht="12.75" customHeight="1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ht="12.75" customHeight="1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ht="12.75" customHeight="1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ht="12.75" customHeight="1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ht="12.75" customHeight="1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ht="12.75" customHeight="1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ht="12.75" customHeight="1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ht="12.75" customHeight="1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ht="12.75" customHeight="1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ht="12.75" customHeight="1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ht="12.75" customHeight="1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ht="12.75" customHeight="1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ht="12.75" customHeight="1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ht="12.75" customHeight="1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ht="12.75" customHeight="1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ht="12.75" customHeight="1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ht="12.75" customHeight="1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ht="12.75" customHeight="1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ht="12.75" customHeight="1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ht="12.75" customHeight="1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ht="12.75" customHeight="1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ht="12.75" customHeight="1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ht="12.75" customHeight="1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ht="12.75" customHeight="1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ht="12.75" customHeight="1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ht="12.75" customHeight="1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ht="12.75" customHeight="1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ht="12.75" customHeight="1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ht="12.75" customHeight="1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ht="12.75" customHeight="1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ht="12.75" customHeight="1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ht="12.75" customHeight="1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ht="12.75" customHeight="1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ht="12.75" customHeight="1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ht="12.75" customHeight="1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ht="12.75" customHeight="1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ht="12.75" customHeight="1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ht="12.75" customHeight="1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ht="12.75" customHeight="1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ht="12.75" customHeight="1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ht="12.75" customHeight="1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ht="12.75" customHeight="1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ht="12.75" customHeight="1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ht="12.75" customHeight="1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ht="12.75" customHeight="1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ht="12.75" customHeight="1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ht="12.75" customHeight="1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ht="12.75" customHeight="1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ht="12.75" customHeight="1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ht="12.75" customHeight="1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ht="12.75" customHeight="1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ht="12.75" customHeight="1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ht="12.75" customHeight="1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ht="12.75" customHeight="1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ht="12.75" customHeight="1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ht="12.75" customHeight="1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ht="12.75" customHeight="1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ht="12.75" customHeight="1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ht="12.75" customHeight="1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ht="12.75" customHeight="1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ht="12.75" customHeight="1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ht="12.75" customHeight="1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ht="12.75" customHeight="1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ht="12.75" customHeight="1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ht="12.75" customHeight="1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ht="12.75" customHeight="1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ht="12.75" customHeight="1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ht="12.75" customHeight="1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ht="12.75" customHeight="1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ht="12.75" customHeight="1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ht="12.75" customHeight="1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ht="12.75" customHeight="1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ht="12.75" customHeight="1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ht="12.75" customHeight="1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ht="12.75" customHeight="1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ht="12.75" customHeight="1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ht="12.75" customHeight="1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ht="12.75" customHeight="1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ht="12.75" customHeight="1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ht="12.75" customHeight="1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ht="12.75" customHeight="1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ht="12.75" customHeight="1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ht="12.75" customHeight="1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ht="12.75" customHeight="1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ht="12.75" customHeight="1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ht="12.75" customHeight="1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ht="12.75" customHeight="1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ht="12.75" customHeight="1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ht="12.75" customHeight="1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ht="12.75" customHeight="1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ht="12.75" customHeight="1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ht="12.75" customHeight="1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ht="12.75" customHeight="1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ht="12.75" customHeight="1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ht="12.75" customHeight="1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ht="12.75" customHeight="1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ht="12.75" customHeight="1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ht="12.75" customHeight="1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ht="12.75" customHeight="1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ht="12.75" customHeight="1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ht="12.75" customHeight="1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ht="12.75" customHeight="1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ht="12.75" customHeight="1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ht="12.75" customHeight="1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ht="12.75" customHeight="1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ht="12.75" customHeight="1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ht="12.75" customHeight="1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ht="12.75" customHeight="1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ht="12.75" customHeight="1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ht="12.75" customHeight="1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ht="12.75" customHeight="1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ht="12.75" customHeight="1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ht="12.75" customHeight="1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ht="12.75" customHeight="1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ht="12.75" customHeight="1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ht="12.75" customHeight="1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ht="12.75" customHeight="1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ht="12.75" customHeight="1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ht="12.75" customHeight="1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ht="12.75" customHeight="1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ht="12.75" customHeight="1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ht="12.75" customHeight="1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ht="12.75" customHeight="1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ht="12.75" customHeight="1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ht="12.75" customHeight="1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ht="12.75" customHeight="1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ht="12.75" customHeight="1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ht="12.75" customHeight="1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ht="12.75" customHeight="1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ht="12.75" customHeight="1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ht="12.75" customHeight="1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ht="12.75" customHeight="1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ht="12.75" customHeight="1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ht="12.75" customHeight="1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ht="12.75" customHeight="1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ht="12.75" customHeight="1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ht="12.75" customHeight="1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ht="12.75" customHeight="1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ht="12.75" customHeight="1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ht="12.75" customHeight="1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ht="12.75" customHeight="1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ht="12.75" customHeight="1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ht="12.75" customHeight="1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ht="12.75" customHeight="1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ht="12.75" customHeight="1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ht="12.75" customHeight="1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ht="12.75" customHeight="1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ht="12.75" customHeight="1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ht="12.75" customHeight="1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ht="12.75" customHeight="1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ht="12.75" customHeight="1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ht="12.75" customHeight="1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ht="12.75" customHeight="1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ht="12.75" customHeight="1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ht="12.75" customHeight="1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ht="12.75" customHeight="1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ht="12.75" customHeight="1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ht="12.75" customHeight="1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ht="12.75" customHeight="1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ht="12.75" customHeight="1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ht="12.75" customHeight="1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ht="12.75" customHeight="1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ht="12.75" customHeight="1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ht="12.75" customHeight="1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ht="12.75" customHeight="1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ht="12.75" customHeight="1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ht="12.75" customHeight="1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ht="12.75" customHeight="1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ht="12.75" customHeight="1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ht="12.75" customHeight="1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ht="12.75" customHeight="1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ht="12.75" customHeight="1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ht="12.75" customHeight="1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ht="12.75" customHeight="1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ht="12.75" customHeight="1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ht="12.75" customHeight="1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ht="12.75" customHeight="1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ht="12.75" customHeight="1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ht="12.75" customHeight="1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ht="12.75" customHeight="1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ht="12.75" customHeight="1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ht="12.75" customHeight="1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ht="12.75" customHeight="1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ht="12.75" customHeight="1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ht="12.75" customHeight="1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ht="12.75" customHeight="1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ht="12.75" customHeight="1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ht="12.75" customHeight="1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ht="12.75" customHeight="1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ht="12.75" customHeight="1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ht="12.75" customHeight="1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ht="12.75" customHeight="1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ht="12.75" customHeight="1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ht="12.75" customHeight="1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ht="12.75" customHeight="1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ht="12.75" customHeight="1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ht="12.75" customHeight="1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ht="12.75" customHeight="1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ht="12.75" customHeight="1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ht="12.75" customHeight="1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ht="12.75" customHeight="1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ht="12.75" customHeight="1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ht="12.75" customHeight="1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ht="12.75" customHeight="1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ht="12.75" customHeight="1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ht="12.75" customHeight="1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ht="12.75" customHeight="1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ht="12.75" customHeight="1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ht="12.75" customHeight="1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ht="12.75" customHeight="1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ht="12.75" customHeight="1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ht="12.75" customHeight="1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ht="12.75" customHeight="1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ht="12.75" customHeight="1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ht="12.75" customHeight="1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ht="12.75" customHeight="1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ht="12.75" customHeight="1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ht="12.75" customHeight="1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ht="12.75" customHeight="1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ht="12.75" customHeight="1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ht="12.75" customHeight="1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ht="12.75" customHeight="1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ht="12.75" customHeight="1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ht="12.75" customHeight="1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ht="12.75" customHeight="1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ht="12.75" customHeight="1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ht="12.75" customHeight="1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ht="12.75" customHeight="1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ht="12.75" customHeight="1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ht="12.75" customHeight="1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ht="12.75" customHeight="1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ht="12.75" customHeight="1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ht="12.75" customHeight="1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ht="12.75" customHeight="1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ht="12.75" customHeight="1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ht="12.75" customHeight="1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ht="12.75" customHeight="1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ht="12.75" customHeight="1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ht="12.75" customHeight="1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ht="12.75" customHeight="1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ht="12.75" customHeight="1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ht="12.75" customHeight="1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ht="12.75" customHeight="1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ht="12.75" customHeight="1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ht="12.75" customHeight="1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ht="12.75" customHeight="1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ht="12.75" customHeight="1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ht="12.75" customHeight="1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ht="12.75" customHeight="1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ht="12.75" customHeight="1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ht="12.75" customHeight="1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ht="12.75" customHeight="1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ht="12.75" customHeight="1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ht="12.75" customHeight="1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ht="12.75" customHeight="1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ht="12.75" customHeight="1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ht="12.75" customHeight="1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ht="12.75" customHeight="1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ht="12.75" customHeight="1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ht="12.75" customHeight="1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ht="12.75" customHeight="1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ht="12.75" customHeight="1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ht="12.75" customHeight="1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ht="12.75" customHeight="1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ht="12.75" customHeight="1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ht="12.75" customHeight="1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ht="12.75" customHeight="1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ht="12.75" customHeight="1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ht="12.75" customHeight="1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ht="12.75" customHeight="1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ht="12.75" customHeight="1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ht="12.75" customHeight="1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ht="12.75" customHeight="1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ht="12.75" customHeight="1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ht="12.75" customHeight="1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ht="12.75" customHeight="1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ht="12.75" customHeight="1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ht="12.75" customHeight="1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ht="12.75" customHeight="1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ht="12.75" customHeight="1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ht="12.75" customHeight="1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ht="12.75" customHeight="1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ht="12.75" customHeight="1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ht="12.75" customHeight="1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ht="12.75" customHeight="1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ht="12.75" customHeight="1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ht="12.75" customHeight="1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ht="12.75" customHeight="1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ht="12.75" customHeight="1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ht="12.75" customHeight="1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ht="12.75" customHeight="1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ht="12.75" customHeight="1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ht="12.75" customHeight="1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ht="12.75" customHeight="1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ht="12.75" customHeight="1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ht="12.75" customHeight="1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ht="12.75" customHeight="1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ht="12.75" customHeight="1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ht="12.75" customHeight="1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ht="12.75" customHeight="1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ht="12.75" customHeight="1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ht="12.75" customHeight="1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ht="12.75" customHeight="1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ht="12.75" customHeight="1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ht="12.75" customHeight="1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ht="12.75" customHeight="1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ht="12.75" customHeight="1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ht="12.75" customHeight="1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ht="12.75" customHeight="1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ht="12.75" customHeight="1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ht="12.75" customHeight="1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ht="12.75" customHeight="1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ht="12.75" customHeight="1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ht="12.75" customHeight="1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ht="12.75" customHeight="1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ht="12.75" customHeight="1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ht="12.75" customHeight="1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ht="12.75" customHeight="1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ht="12.75" customHeight="1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ht="12.75" customHeight="1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ht="12.75" customHeight="1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ht="12.75" customHeight="1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ht="12.75" customHeight="1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ht="12.75" customHeight="1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ht="12.75" customHeight="1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ht="12.75" customHeight="1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ht="12.75" customHeight="1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ht="12.75" customHeight="1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ht="12.75" customHeight="1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ht="12.75" customHeight="1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ht="12.75" customHeight="1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ht="12.75" customHeight="1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ht="12.75" customHeight="1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ht="12.75" customHeight="1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ht="12.75" customHeight="1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ht="12.75" customHeight="1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ht="12.75" customHeight="1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ht="12.75" customHeight="1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ht="12.75" customHeight="1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ht="12.75" customHeight="1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ht="12.75" customHeight="1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ht="12.75" customHeight="1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ht="12.75" customHeight="1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ht="12.75" customHeight="1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ht="12.75" customHeight="1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ht="12.75" customHeight="1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ht="12.75" customHeight="1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ht="12.75" customHeight="1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ht="12.75" customHeight="1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ht="12.75" customHeight="1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ht="12.75" customHeight="1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ht="12.75" customHeight="1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ht="12.75" customHeight="1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ht="12.75" customHeight="1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ht="12.75" customHeight="1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ht="12.75" customHeight="1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ht="12.75" customHeight="1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ht="12.75" customHeight="1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ht="12.75" customHeight="1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ht="12.75" customHeight="1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ht="12.75" customHeight="1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ht="12.75" customHeight="1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ht="12.75" customHeight="1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ht="12.75" customHeight="1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ht="12.75" customHeight="1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ht="12.75" customHeight="1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ht="12.75" customHeight="1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ht="12.75" customHeight="1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ht="12.75" customHeight="1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ht="12.75" customHeight="1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ht="12.75" customHeight="1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ht="12.75" customHeight="1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ht="12.75" customHeight="1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ht="12.75" customHeight="1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ht="12.75" customHeight="1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ht="12.75" customHeight="1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ht="12.75" customHeight="1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ht="12.75" customHeight="1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ht="12.75" customHeight="1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ht="12.75" customHeight="1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ht="12.75" customHeight="1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ht="12.75" customHeight="1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ht="12.75" customHeight="1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ht="12.75" customHeight="1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ht="12.75" customHeight="1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ht="12.75" customHeight="1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ht="12.75" customHeight="1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ht="12.75" customHeight="1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ht="12.75" customHeight="1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ht="12.75" customHeight="1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ht="12.75" customHeight="1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ht="12.75" customHeight="1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ht="12.75" customHeight="1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ht="12.75" customHeight="1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ht="12.75" customHeight="1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ht="12.75" customHeight="1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ht="12.75" customHeight="1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ht="12.75" customHeight="1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ht="12.75" customHeight="1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ht="12.75" customHeight="1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ht="12.75" customHeight="1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ht="12.75" customHeight="1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ht="12.75" customHeight="1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ht="12.75" customHeight="1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ht="12.75" customHeight="1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ht="12.75" customHeight="1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ht="12.75" customHeight="1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ht="12.75" customHeight="1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ht="12.75" customHeight="1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ht="12.75" customHeight="1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ht="12.75" customHeight="1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ht="12.75" customHeight="1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ht="12.75" customHeight="1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ht="12.75" customHeight="1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ht="12.75" customHeight="1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ht="12.75" customHeight="1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ht="12.75" customHeight="1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ht="12.75" customHeight="1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ht="12.75" customHeight="1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ht="12.75" customHeight="1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ht="12.75" customHeight="1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ht="12.75" customHeight="1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ht="12.75" customHeight="1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ht="12.75" customHeight="1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ht="12.75" customHeight="1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ht="12.75" customHeight="1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ht="12.75" customHeight="1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ht="12.75" customHeight="1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ht="12.75" customHeight="1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ht="12.75" customHeight="1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ht="12.75" customHeight="1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ht="12.75" customHeight="1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ht="12.75" customHeight="1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ht="12.75" customHeight="1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ht="12.75" customHeight="1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ht="12.75" customHeight="1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ht="12.75" customHeight="1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ht="12.75" customHeight="1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ht="12.75" customHeight="1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ht="12.75" customHeight="1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ht="12.75" customHeight="1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ht="12.75" customHeight="1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ht="12.75" customHeight="1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ht="12.75" customHeight="1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ht="12.75" customHeight="1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ht="12.75" customHeight="1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ht="12.75" customHeight="1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ht="12.75" customHeight="1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ht="12.75" customHeight="1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ht="12.75" customHeight="1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ht="12.75" customHeight="1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ht="12.75" customHeight="1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ht="12.75" customHeight="1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ht="12.75" customHeight="1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ht="12.75" customHeight="1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ht="12.75" customHeight="1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ht="12.75" customHeight="1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ht="12.75" customHeight="1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ht="12.75" customHeight="1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ht="12.75" customHeight="1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ht="12.75" customHeight="1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ht="12.75" customHeight="1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ht="12.75" customHeight="1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ht="12.75" customHeight="1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ht="12.75" customHeight="1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ht="12.75" customHeight="1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ht="12.75" customHeight="1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ht="12.75" customHeight="1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ht="12.75" customHeight="1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ht="12.75" customHeight="1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ht="12.75" customHeight="1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ht="12.75" customHeight="1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ht="12.75" customHeight="1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ht="12.75" customHeight="1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ht="12.75" customHeight="1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ht="12.75" customHeight="1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ht="12.75" customHeight="1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ht="12.75" customHeight="1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ht="12.75" customHeight="1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ht="12.75" customHeight="1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ht="12.75" customHeight="1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ht="12.75" customHeight="1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ht="12.75" customHeight="1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ht="12.75" customHeight="1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ht="12.75" customHeight="1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ht="12.75" customHeight="1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ht="12.75" customHeight="1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ht="12.75" customHeight="1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ht="12.75" customHeight="1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ht="12.75" customHeight="1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ht="12.75" customHeight="1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ht="12.75" customHeight="1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ht="12.75" customHeight="1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ht="12.75" customHeight="1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ht="12.75" customHeight="1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ht="12.75" customHeight="1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ht="12.75" customHeight="1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ht="12.75" customHeight="1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ht="12.75" customHeight="1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ht="12.75" customHeight="1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ht="12.75" customHeight="1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ht="12.75" customHeight="1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ht="12.75" customHeight="1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ht="12.75" customHeight="1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ht="12.75" customHeight="1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ht="12.75" customHeight="1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ht="12.75" customHeight="1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ht="12.75" customHeight="1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ht="12.75" customHeight="1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ht="12.75" customHeight="1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ht="12.75" customHeight="1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ht="12.75" customHeight="1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ht="12.75" customHeight="1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ht="12.75" customHeight="1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ht="12.75" customHeight="1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ht="12.75" customHeight="1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ht="12.75" customHeight="1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ht="12.75" customHeight="1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ht="12.75" customHeight="1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ht="12.75" customHeight="1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ht="12.75" customHeight="1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ht="12.75" customHeight="1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ht="12.75" customHeight="1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ht="12.75" customHeight="1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ht="12.75" customHeight="1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ht="12.75" customHeight="1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ht="12.75" customHeight="1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ht="12.75" customHeight="1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ht="12.75" customHeight="1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ht="12.75" customHeight="1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ht="12.75" customHeight="1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ht="12.75" customHeight="1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ht="12.75" customHeight="1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ht="12.75" customHeight="1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ht="12.75" customHeight="1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ht="12.75" customHeight="1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ht="12.75" customHeight="1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ht="12.75" customHeight="1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ht="12.75" customHeight="1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ht="12.75" customHeight="1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ht="12.75" customHeight="1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ht="12.75" customHeight="1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ht="12.75" customHeight="1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ht="12.75" customHeight="1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ht="12.75" customHeight="1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ht="12.75" customHeight="1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ht="12.75" customHeight="1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ht="12.75" customHeight="1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ht="12.75" customHeight="1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ht="12.75" customHeight="1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ht="12.75" customHeight="1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ht="12.75" customHeight="1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ht="12.75" customHeight="1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ht="12.75" customHeight="1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ht="12.75" customHeight="1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ht="12.75" customHeight="1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ht="12.75" customHeight="1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ht="12.75" customHeight="1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ht="12.75" customHeight="1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ht="12.75" customHeight="1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ht="12.75" customHeight="1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ht="12.75" customHeight="1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ht="12.75" customHeight="1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ht="12.75" customHeight="1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ht="12.75" customHeight="1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ht="12.75" customHeight="1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ht="12.75" customHeight="1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ht="12.75" customHeight="1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ht="12.75" customHeight="1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ht="12.75" customHeight="1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ht="12.75" customHeight="1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ht="12.75" customHeight="1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ht="12.75" customHeight="1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ht="12.75" customHeight="1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ht="12.75" customHeight="1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ht="12.75" customHeight="1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ht="12.75" customHeight="1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ht="12.75" customHeight="1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ht="12.75" customHeight="1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ht="12.75" customHeight="1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ht="12.75" customHeight="1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ht="12.75" customHeight="1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ht="12.75" customHeight="1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ht="12.75" customHeight="1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ht="12.75" customHeight="1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ht="12.75" customHeight="1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ht="12.75" customHeight="1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ht="12.75" customHeight="1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ht="12.75" customHeight="1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ht="12.75" customHeight="1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ht="12.75" customHeight="1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ht="12.75" customHeight="1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ht="12.75" customHeight="1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ht="12.75" customHeight="1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ht="12.75" customHeight="1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ht="12.75" customHeight="1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ht="12.75" customHeight="1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ht="12.75" customHeight="1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ht="12.75" customHeight="1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ht="12.75" customHeight="1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ht="12.75" customHeight="1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ht="12.75" customHeight="1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ht="12.75" customHeight="1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ht="12.75" customHeight="1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ht="12.75" customHeight="1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ht="12.75" customHeight="1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ht="12.75" customHeight="1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ht="12.75" customHeight="1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ht="12.75" customHeight="1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ht="12.75" customHeight="1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ht="12.75" customHeight="1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ht="12.75" customHeight="1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ht="12.75" customHeight="1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ht="12.75" customHeight="1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ht="12.75" customHeight="1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ht="12.75" customHeight="1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ht="12.75" customHeight="1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ht="12.75" customHeight="1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ht="12.75" customHeight="1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ht="12.75" customHeight="1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ht="12.75" customHeight="1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ht="12.75" customHeight="1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ht="12.75" customHeight="1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ht="12.75" customHeight="1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ht="12.75" customHeight="1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ht="12.75" customHeight="1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ht="12.75" customHeight="1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ht="12.75" customHeight="1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ht="12.75" customHeight="1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ht="12.75" customHeight="1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ht="12.75" customHeight="1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ht="12.75" customHeight="1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ht="12.75" customHeight="1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ht="12.75" customHeight="1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ht="12.75" customHeight="1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ht="12.75" customHeight="1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ht="12.75" customHeight="1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ht="12.75" customHeight="1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ht="12.75" customHeight="1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ht="12.75" customHeight="1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ht="12.75" customHeight="1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ht="12.75" customHeight="1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ht="12.75" customHeight="1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ht="12.75" customHeight="1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ht="12.75" customHeight="1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ht="12.75" customHeight="1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ht="12.75" customHeight="1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ht="12.75" customHeight="1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ht="12.75" customHeight="1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ht="12.75" customHeight="1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ht="12.75" customHeight="1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ht="12.75" customHeight="1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ht="12.75" customHeight="1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ht="12.75" customHeight="1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ht="12.75" customHeight="1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ht="12.75" customHeight="1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ht="12.75" customHeight="1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ht="12.75" customHeight="1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ht="12.75" customHeight="1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ht="12.75" customHeight="1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ht="12.75" customHeight="1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ht="12.75" customHeight="1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ht="12.75" customHeight="1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ht="12.75" customHeight="1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ht="12.75" customHeight="1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ht="12.75" customHeight="1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ht="12.75" customHeight="1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ht="12.75" customHeight="1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ht="12.75" customHeight="1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ht="12.75" customHeight="1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ht="12.75" customHeight="1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ht="12.75" customHeight="1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ht="12.75" customHeight="1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ht="12.75" customHeight="1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ht="12.75" customHeight="1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ht="12.75" customHeight="1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ht="12.75" customHeight="1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ht="12.75" customHeight="1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ht="12.75" customHeight="1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ht="12.75" customHeight="1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ht="12.75" customHeight="1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ht="12.75" customHeight="1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ht="12.75" customHeight="1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ht="12.75" customHeight="1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ht="12.75" customHeight="1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ht="12.75" customHeight="1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ht="12.75" customHeight="1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ht="12.75" customHeight="1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ht="12.75" customHeight="1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ht="12.75" customHeight="1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ht="12.75" customHeight="1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ht="12.75" customHeight="1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ht="12.75" customHeight="1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ht="12.75" customHeight="1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ht="12.75" customHeight="1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ht="12.75" customHeight="1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ht="12.75" customHeight="1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ht="12.75" customHeight="1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ht="12.75" customHeight="1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ht="12.75" customHeight="1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ht="12.75" customHeight="1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ht="12.75" customHeight="1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ht="12.75" customHeight="1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ht="12.75" customHeight="1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ht="12.75" customHeight="1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ht="12.75" customHeight="1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ht="12.75" customHeight="1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ht="12.75" customHeight="1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ht="12.75" customHeight="1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ht="12.75" customHeight="1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ht="12.75" customHeight="1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ht="12.75" customHeight="1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ht="12.75" customHeight="1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ht="12.75" customHeight="1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ht="12.75" customHeight="1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ht="12.75" customHeight="1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ht="12.75" customHeight="1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ht="12.75" customHeight="1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ht="12.75" customHeight="1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ht="12.75" customHeight="1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ht="12.75" customHeight="1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ht="12.75" customHeight="1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ht="12.75" customHeight="1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ht="12.75" customHeight="1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ht="12.75" customHeight="1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ht="12.75" customHeight="1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ht="12.75" customHeight="1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ht="12.75" customHeight="1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ht="12.75" customHeight="1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ht="12.75" customHeight="1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ht="12.75" customHeight="1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ht="12.75" customHeight="1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ht="12.75" customHeight="1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ht="12.75" customHeight="1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ht="12.75" customHeight="1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ht="12.75" customHeight="1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ht="12.75" customHeight="1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ht="12.75" customHeight="1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ht="12.75" customHeight="1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ht="12.75" customHeight="1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ht="12.75" customHeight="1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ht="12.75" customHeight="1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ht="12.75" customHeight="1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ht="12.75" customHeight="1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ht="12.75" customHeight="1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ht="12.75" customHeight="1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ht="12.75" customHeight="1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ht="12.75" customHeight="1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ht="12.75" customHeight="1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ht="12.75" customHeight="1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ht="12.75" customHeight="1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ht="12.75" customHeight="1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ht="12.75" customHeight="1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ht="12.75" customHeight="1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ht="12.75" customHeight="1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ht="12.75" customHeight="1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ht="12.75" customHeight="1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ht="12.75" customHeight="1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ht="12.75" customHeight="1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ht="12.75" customHeight="1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ht="12.75" customHeight="1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ht="12.75" customHeight="1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ht="12.75" customHeight="1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ht="12.75" customHeight="1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ht="12.75" customHeight="1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ht="12.75" customHeight="1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ht="12.75" customHeight="1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ht="12.75" customHeight="1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ht="12.75" customHeight="1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ht="12.75" customHeight="1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ht="12.75" customHeight="1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ht="12.75" customHeight="1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ht="12.75" customHeight="1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ht="12.75" customHeight="1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ht="12.75" customHeight="1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ht="12.75" customHeight="1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ht="12.75" customHeight="1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ht="12.75" customHeight="1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ht="12.75" customHeight="1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ht="12.75" customHeight="1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ht="12.75" customHeight="1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ht="12.75" customHeight="1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ht="12.75" customHeight="1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ht="12.75" customHeight="1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ht="12.75" customHeight="1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ht="12.75" customHeight="1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ht="12.75" customHeight="1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ht="12.75" customHeight="1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ht="12.75" customHeight="1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ht="12.75" customHeight="1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ht="12.75" customHeight="1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ht="12.75" customHeight="1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ht="12.75" customHeight="1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ht="12.75" customHeight="1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ht="12.75" customHeight="1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ht="12.75" customHeight="1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ht="12.75" customHeight="1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ht="12.75" customHeight="1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ht="12.75" customHeight="1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ht="12.75" customHeight="1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ht="12.75" customHeight="1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ht="12.75" customHeight="1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ht="12.75" customHeight="1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ht="12.75" customHeight="1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ht="12.75" customHeight="1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ht="12.75" customHeight="1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ht="12.75" customHeight="1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ht="12.75" customHeight="1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ht="12.75" customHeight="1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ht="12.75" customHeight="1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ht="12.75" customHeight="1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ht="12.75" customHeight="1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ht="12.75" customHeight="1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ht="12.75" customHeight="1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ht="12.75" customHeight="1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ht="12.75" customHeight="1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ht="12.75" customHeight="1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ht="12.75" customHeight="1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ht="12.75" customHeight="1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ht="12.75" customHeight="1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ht="12.75" customHeight="1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ht="12.75" customHeight="1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ht="12.75" customHeight="1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ht="12.75" customHeight="1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ht="12.75" customHeight="1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ht="12.75" customHeight="1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ht="12.75" customHeight="1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ht="12.75" customHeight="1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ht="12.75" customHeight="1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ht="12.75" customHeight="1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ht="12.75" customHeight="1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ht="12.75" customHeight="1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ht="12.75" customHeight="1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ht="12.75" customHeight="1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ht="12.75" customHeight="1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ht="12.75" customHeight="1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ht="12.75" customHeight="1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ht="12.75" customHeight="1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ht="12.75" customHeight="1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ht="12.75" customHeight="1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ht="12.75" customHeight="1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ht="12.75" customHeight="1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ht="12.75" customHeight="1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ht="12.75" customHeight="1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ht="12.75" customHeight="1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ht="12.75" customHeight="1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ht="12.75" customHeight="1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ht="12.75" customHeight="1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ht="12.75" customHeight="1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ht="12.75" customHeight="1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ht="12.75" customHeight="1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ht="12.75" customHeight="1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ht="12.75" customHeight="1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ht="12.75" customHeight="1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ht="12.75" customHeight="1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ht="12.75" customHeight="1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ht="12.75" customHeight="1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ht="12.75" customHeight="1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ht="12.75" customHeight="1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ht="12.75" customHeight="1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ht="12.75" customHeight="1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ht="12.75" customHeight="1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ht="12.75" customHeight="1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ht="12.75" customHeight="1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ht="12.75" customHeight="1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ht="12.75" customHeight="1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ht="12.75" customHeight="1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ht="12.75" customHeight="1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ht="12.75" customHeight="1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ht="12.75" customHeight="1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ht="12.75" customHeight="1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ht="12.75" customHeight="1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ht="12.75" customHeight="1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ht="12.75" customHeight="1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ht="12.75" customHeight="1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ht="12.75" customHeight="1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ht="12.75" customHeight="1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ht="12.75" customHeight="1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ht="12.75" customHeight="1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ht="12.75" customHeight="1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ht="12.75" customHeight="1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ht="12.75" customHeight="1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ht="12.75" customHeight="1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ht="12.75" customHeight="1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ht="12.75" customHeight="1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ht="12.75" customHeight="1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ht="12.75" customHeight="1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ht="12.75" customHeight="1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ht="12.75" customHeight="1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ht="12.75" customHeight="1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ht="12.75" customHeight="1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ht="12.75" customHeight="1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ht="12.75" customHeight="1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ht="12.75" customHeight="1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ht="12.75" customHeight="1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ht="12.75" customHeight="1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ht="12.75" customHeight="1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ht="12.75" customHeight="1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ht="12.75" customHeight="1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ht="12.75" customHeight="1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ht="12.75" customHeight="1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ht="12.75" customHeight="1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ht="12.75" customHeight="1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ht="12.75" customHeight="1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ht="12.75" customHeight="1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ht="12.75" customHeight="1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ht="12.75" customHeight="1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ht="12.75" customHeight="1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ht="12.75" customHeight="1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ht="12.75" customHeight="1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ht="12.75" customHeight="1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ht="12.75" customHeight="1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ht="12.75" customHeight="1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ht="12.75" customHeight="1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ht="12.75" customHeight="1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ht="12.75" customHeight="1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ht="12.75" customHeight="1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ht="12.75" customHeight="1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ht="12.75" customHeight="1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ht="12.75" customHeight="1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ht="12.75" customHeight="1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ht="12.75" customHeight="1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ht="12.75" customHeight="1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ht="12.75" customHeight="1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ht="12.75" customHeight="1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ht="12.75" customHeight="1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ht="12.75" customHeight="1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ht="12.75" customHeight="1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ht="12.75" customHeight="1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ht="12.75" customHeight="1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ht="12.75" customHeight="1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ht="12.75" customHeight="1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ht="12.75" customHeight="1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ht="12.75" customHeight="1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ht="12.75" customHeight="1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ht="12.75" customHeight="1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ht="12.75" customHeight="1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ht="12.75" customHeight="1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ht="12.75" customHeight="1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ht="12.75" customHeight="1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ht="12.75" customHeight="1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ht="12.75" customHeight="1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ht="12.75" customHeight="1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ht="12.75" customHeight="1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ht="12.75" customHeight="1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ht="12.75" customHeight="1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ht="12.75" customHeight="1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ht="12.75" customHeight="1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ht="12.75" customHeight="1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ht="12.75" customHeight="1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ht="12.75" customHeight="1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ht="12.75" customHeight="1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ht="12.75" customHeight="1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ht="12.75" customHeight="1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ht="12.75" customHeight="1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ht="12.75" customHeight="1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ht="12.75" customHeight="1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ht="12.75" customHeight="1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ht="12.75" customHeight="1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ht="12.75" customHeight="1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ht="12.75" customHeight="1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ht="12.75" customHeight="1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ht="12.75" customHeight="1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ht="12.75" customHeight="1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ht="12.75" customHeight="1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ht="12.75" customHeight="1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ht="12.75" customHeight="1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ht="12.75" customHeight="1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ht="12.75" customHeight="1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ht="12.75" customHeight="1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ht="12.75" customHeight="1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ht="12.75" customHeight="1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ht="12.75" customHeight="1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ht="12.75" customHeight="1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ht="12.75" customHeight="1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ht="12.75" customHeight="1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ht="12.75" customHeight="1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ht="12.75" customHeight="1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ht="12.75" customHeight="1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ht="12.75" customHeight="1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ht="12.75" customHeight="1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ht="12.75" customHeight="1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ht="12.75" customHeight="1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ht="12.75" customHeight="1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ht="12.75" customHeight="1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ht="12.75" customHeight="1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ht="12.75" customHeight="1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ht="12.75" customHeight="1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ht="12.75" customHeight="1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ht="12.75" customHeight="1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ht="12.75" customHeight="1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ht="12.75" customHeight="1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ht="12.75" customHeight="1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ht="12.75" customHeight="1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ht="12.75" customHeight="1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ht="12.75" customHeight="1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ht="12.75" customHeight="1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ht="12.75" customHeight="1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ht="12.75" customHeight="1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ht="12.75" customHeight="1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ht="12.75" customHeight="1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ht="12.75" customHeight="1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ht="12.75" customHeight="1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ht="12.75" customHeight="1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ht="12.75" customHeight="1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ht="12.75" customHeight="1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ht="12.75" customHeight="1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ht="12.75" customHeight="1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ht="12.75" customHeight="1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ht="12.75" customHeight="1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ht="12.75" customHeight="1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ht="12.75" customHeight="1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ht="12.75" customHeight="1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ht="12.75" customHeight="1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ht="12.75" customHeight="1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ht="12.75" customHeight="1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ht="12.75" customHeight="1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ht="12.75" customHeight="1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ht="12.75" customHeight="1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ht="12.75" customHeight="1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ht="12.75" customHeight="1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ht="12.75" customHeight="1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ht="12.75" customHeight="1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ht="12.75" customHeight="1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ht="12.75" customHeight="1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ht="12.75" customHeight="1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ht="12.75" customHeight="1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ht="12.75" customHeight="1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ht="12.75" customHeight="1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ht="12.75" customHeight="1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ht="12.75" customHeight="1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ht="12.75" customHeight="1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ht="12.75" customHeight="1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ht="12.75" customHeight="1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ht="12.75" customHeight="1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ht="12.75" customHeight="1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ht="12.75" customHeight="1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ht="12.75" customHeight="1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ht="12.75" customHeight="1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ht="12.75" customHeight="1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ht="12.75" customHeight="1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ht="12.75" customHeight="1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ht="12.75" customHeight="1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ht="12.75" customHeight="1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ht="12.75" customHeight="1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ht="12.75" customHeight="1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ht="12.75" customHeight="1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ht="12.75" customHeight="1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ht="12.75" customHeight="1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ht="12.75" customHeight="1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ht="12.75" customHeight="1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ht="12.75" customHeight="1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ht="12.75" customHeight="1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ht="12.75" customHeight="1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ht="12.75" customHeight="1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ht="12.75" customHeight="1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ht="12.75" customHeight="1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ht="12.75" customHeight="1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ht="12.75" customHeight="1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ht="12.75" customHeight="1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ht="12.75" customHeight="1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ht="12.75" customHeight="1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ht="12.75" customHeight="1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ht="12.75" customHeight="1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ht="12.75" customHeight="1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ht="12.75" customHeight="1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ht="12.75" customHeight="1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ht="12.75" customHeight="1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ht="12.75" customHeight="1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ht="12.75" customHeight="1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ht="12.75" customHeight="1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ht="12.75" customHeight="1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ht="12.75" customHeight="1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ht="12.75" customHeight="1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ht="12.75" customHeight="1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ht="12.75" customHeight="1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ht="12.75" customHeight="1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ht="12.75" customHeight="1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ht="12.75" customHeight="1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ht="12.75" customHeight="1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ht="12.75" customHeight="1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ht="12.75" customHeight="1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ht="12.75" customHeight="1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ht="12.75" customHeight="1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ht="12.75" customHeight="1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ht="12.75" customHeight="1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ht="12.75" customHeight="1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ht="12.75" customHeight="1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ht="12.75" customHeight="1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ht="12.75" customHeight="1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ht="12.75" customHeight="1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ht="12.75" customHeight="1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ht="12.75" customHeight="1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ht="12.75" customHeight="1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ht="12.75" customHeight="1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ht="12.75" customHeight="1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ht="12.75" customHeight="1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ht="12.75" customHeight="1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ht="12.75" customHeight="1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ht="12.75" customHeight="1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ht="12.75" customHeight="1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ht="12.75" customHeight="1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ht="12.75" customHeight="1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ht="12.75" customHeight="1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ht="12.75" customHeight="1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ht="12.75" customHeight="1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ht="12.75" customHeight="1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ht="12.75" customHeight="1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ht="12.75" customHeight="1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ht="12.75" customHeight="1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ht="12.75" customHeight="1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ht="12.75" customHeight="1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ht="12.75" customHeight="1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ht="12.75" customHeight="1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ht="12.75" customHeight="1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ht="12.75" customHeight="1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ht="12.75" customHeight="1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ht="12.75" customHeight="1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ht="12.75" customHeight="1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ht="12.75" customHeight="1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ht="12.75" customHeight="1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ht="12.75" customHeight="1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ht="12.75" customHeight="1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ht="12.75" customHeight="1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ht="12.75" customHeight="1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ht="12.75" customHeight="1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ht="12.75" customHeight="1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ht="12.75" customHeight="1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ht="12.75" customHeight="1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ht="12.75" customHeight="1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ht="12.75" customHeight="1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ht="12.75" customHeight="1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ht="12.75" customHeight="1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ht="12.75" customHeight="1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ht="12.75" customHeight="1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ht="12.75" customHeight="1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ht="12.75" customHeight="1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ht="12.75" customHeight="1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ht="12.75" customHeight="1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ht="12.75" customHeight="1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ht="12.75" customHeight="1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ht="12.75" customHeight="1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ht="12.75" customHeight="1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ht="12.75" customHeight="1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ht="12.75" customHeight="1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ht="12.75" customHeight="1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ht="12.75" customHeight="1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ht="12.75" customHeight="1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ht="12.75" customHeight="1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ht="12.75" customHeight="1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ht="12.75" customHeight="1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ht="12.75" customHeight="1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ht="12.75" customHeight="1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ht="12.75" customHeight="1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ht="12.75" customHeight="1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ht="12.75" customHeight="1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ht="12.75" customHeight="1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ht="12.75" customHeight="1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ht="12.75" customHeight="1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ht="12.75" customHeight="1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ht="12.75" customHeight="1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ht="12.75" customHeight="1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ht="12.75" customHeight="1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ht="12.75" customHeight="1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ht="12.75" customHeight="1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ht="12.75" customHeight="1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ht="12.75" customHeight="1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ht="12.75" customHeight="1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ht="12.75" customHeight="1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ht="12.75" customHeight="1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ht="12.75" customHeight="1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ht="12.75" customHeight="1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ht="12.75" customHeight="1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ht="12.75" customHeight="1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ht="12.75" customHeight="1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ht="12.75" customHeight="1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ht="12.75" customHeight="1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ht="12.75" customHeight="1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ht="12.75" customHeight="1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ht="12.75" customHeight="1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ht="12.75" customHeight="1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ht="12.75" customHeight="1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ht="12.75" customHeight="1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ht="12.75" customHeight="1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ht="12.75" customHeight="1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ht="12.75" customHeight="1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ht="12.75" customHeight="1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ht="12.75" customHeight="1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ht="12.75" customHeight="1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ht="12.75" customHeight="1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ht="12.75" customHeight="1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ht="12.75" customHeight="1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ht="12.75" customHeight="1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ht="12.75" customHeight="1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ht="12.75" customHeight="1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ht="12.75" customHeight="1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ht="12.75" customHeight="1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ht="12.75" customHeight="1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ht="12.75" customHeight="1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ht="12.75" customHeight="1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ht="12.75" customHeight="1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ht="12.75" customHeight="1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ht="12.75" customHeight="1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ht="12.75" customHeight="1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ht="12.75" customHeight="1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ht="12.75" customHeight="1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ht="12.75" customHeight="1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ht="12.75" customHeight="1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ht="12.75" customHeight="1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ht="12.75" customHeight="1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ht="12.75" customHeight="1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ht="12.75" customHeight="1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ht="12.75" customHeight="1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ht="12.75" customHeight="1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ht="12.75" customHeight="1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ht="12.75" customHeight="1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ht="12.75" customHeight="1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ht="12.75" customHeight="1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ht="12.75" customHeight="1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ht="12.75" customHeight="1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ht="12.75" customHeight="1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ht="12.75" customHeight="1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ht="12.75" customHeight="1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ht="12.75" customHeight="1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ht="12.75" customHeight="1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ht="12.75" customHeight="1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ht="12.75" customHeight="1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ht="12.75" customHeight="1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ht="12.75" customHeight="1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ht="12.75" customHeight="1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ht="12.75" customHeight="1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ht="12.75" customHeight="1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ht="12.75" customHeight="1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ht="12.75" customHeight="1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ht="12.75" customHeight="1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ht="12.75" customHeight="1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ht="12.75" customHeight="1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ht="12.75" customHeight="1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ht="12.75" customHeight="1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ht="12.75" customHeight="1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ht="12.75" customHeight="1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ht="12.75" customHeight="1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ht="12.75" customHeight="1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ht="12.75" customHeight="1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ht="12.75" customHeight="1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ht="12.75" customHeight="1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ht="12.75" customHeight="1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ht="12.75" customHeight="1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ht="12.75" customHeight="1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ht="12.75" customHeight="1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ht="12.75" customHeight="1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ht="12.75" customHeight="1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ht="12.75" customHeight="1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ht="12.75" customHeight="1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ht="12.75" customHeight="1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ht="12.75" customHeight="1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ht="12.75" customHeight="1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ht="12.75" customHeight="1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ht="12.75" customHeight="1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ht="12.75" customHeight="1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ht="12.75" customHeight="1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ht="12.75" customHeight="1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ht="12.75" customHeight="1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ht="12.75" customHeight="1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ht="12.75" customHeight="1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ht="12.75" customHeight="1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ht="12.75" customHeight="1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ht="12.75" customHeight="1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ht="12.75" customHeight="1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ht="12.75" customHeight="1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ht="12.75" customHeight="1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ht="12.75" customHeight="1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ht="12.75" customHeight="1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ht="12.75" customHeight="1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ht="12.75" customHeight="1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ht="12.75" customHeight="1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ht="12.75" customHeight="1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ht="12.75" customHeight="1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ht="12.75" customHeight="1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ht="12.75" customHeight="1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ht="12.75" customHeight="1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ht="12.75" customHeight="1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ht="12.75" customHeight="1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ht="12.75" customHeight="1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ht="12.75" customHeight="1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ht="12.75" customHeight="1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ht="12.75" customHeight="1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ht="12.75" customHeight="1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ht="12.75" customHeight="1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ht="12.75" customHeight="1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ht="12.75" customHeight="1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ht="12.75" customHeight="1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ht="12.75" customHeight="1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ht="12.75" customHeight="1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ht="12.75" customHeight="1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ht="12.75" customHeight="1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ht="12.75" customHeight="1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ht="12.75" customHeight="1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ht="12.75" customHeight="1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ht="12.75" customHeight="1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ht="12.75" customHeight="1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ht="12.75" customHeight="1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ht="12.75" customHeight="1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ht="12.75" customHeight="1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ht="12.75" customHeight="1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ht="12.75" customHeight="1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ht="12.75" customHeight="1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ht="12.75" customHeight="1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ht="12.75" customHeight="1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ht="12.75" customHeight="1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ht="12.75" customHeight="1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ht="12.75" customHeight="1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ht="12.75" customHeight="1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ht="12.75" customHeight="1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ht="12.75" customHeight="1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ht="12.75" customHeight="1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ht="12.75" customHeight="1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ht="12.75" customHeight="1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ht="12.75" customHeight="1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ht="12.75" customHeight="1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ht="12.75" customHeight="1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ht="12.75" customHeight="1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ht="12.75" customHeight="1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ht="12.75" customHeight="1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ht="12.75" customHeight="1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ht="12.75" customHeight="1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ht="12.75" customHeight="1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ht="12.75" customHeight="1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ht="12.75" customHeight="1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ht="12.75" customHeight="1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ht="12.75" customHeight="1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ht="12.75" customHeight="1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ht="12.75" customHeight="1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ht="12.75" customHeight="1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ht="12.75" customHeight="1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ht="12.75" customHeight="1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ht="12.75" customHeight="1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ht="12.75" customHeight="1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ht="12.75" customHeight="1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ht="12.75" customHeight="1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ht="12.75" customHeight="1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ht="12.75" customHeight="1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ht="12.75" customHeight="1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ht="12.75" customHeight="1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ht="12.75" customHeight="1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ht="12.75" customHeight="1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ht="12.75" customHeight="1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ht="12.75" customHeight="1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ht="12.75" customHeight="1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ht="12.75" customHeight="1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ht="12.75" customHeight="1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ht="12.75" customHeight="1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ht="12.75" customHeight="1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ht="12.75" customHeight="1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ht="12.75" customHeight="1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ht="12.75" customHeight="1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ht="12.75" customHeight="1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ht="12.75" customHeight="1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ht="12.75" customHeight="1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ht="12.75" customHeight="1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ht="12.75" customHeight="1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ht="12.75" customHeight="1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ht="12.75" customHeight="1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ht="12.75" customHeight="1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ht="12.75" customHeight="1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ht="12.75" customHeight="1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ht="12.75" customHeight="1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ht="12.75" customHeight="1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ht="12.75" customHeight="1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ht="12.75" customHeight="1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ht="12.75" customHeight="1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ht="12.75" customHeight="1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ht="12.75" customHeight="1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ht="12.75" customHeight="1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ht="12.75" customHeight="1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ht="12.75" customHeight="1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ht="12.75" customHeight="1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ht="12.75" customHeight="1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ht="12.75" customHeight="1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ht="12.75" customHeight="1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ht="12.75" customHeight="1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ht="12.75" customHeight="1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ht="12.75" customHeight="1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ht="12.75" customHeight="1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ht="12.75" customHeight="1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ht="12.75" customHeight="1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ht="12.75" customHeight="1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ht="12.75" customHeight="1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ht="12.75" customHeight="1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ht="12.75" customHeight="1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ht="12.75" customHeight="1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ht="12.75" customHeight="1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ht="12.75" customHeight="1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ht="12.75" customHeight="1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ht="12.75" customHeight="1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ht="12.75" customHeight="1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ht="12.75" customHeight="1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ht="12.75" customHeight="1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ht="12.75" customHeight="1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ht="12.75" customHeight="1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ht="12.75" customHeight="1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ht="12.75" customHeight="1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ht="12.75" customHeight="1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ht="12.75" customHeight="1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ht="12.75" customHeight="1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ht="12.75" customHeight="1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ht="12.75" customHeight="1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ht="12.75" customHeight="1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ht="12.75" customHeight="1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ht="12.75" customHeight="1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ht="12.75" customHeight="1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ht="12.75" customHeight="1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ht="12.75" customHeight="1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ht="12.75" customHeight="1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ht="12.75" customHeight="1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ht="12.75" customHeight="1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ht="12.75" customHeight="1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ht="12.75" customHeight="1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ht="12.75" customHeight="1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ht="12.75" customHeight="1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ht="12.75" customHeight="1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ht="12.75" customHeight="1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ht="12.75" customHeight="1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ht="12.75" customHeight="1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ht="12.75" customHeight="1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ht="12.75" customHeight="1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ht="12.75" customHeight="1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ht="12.75" customHeight="1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ht="12.75" customHeight="1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ht="12.75" customHeight="1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ht="12.75" customHeight="1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ht="12.75" customHeight="1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ht="12.75" customHeight="1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ht="12.75" customHeight="1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ht="12.75" customHeight="1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ht="12.75" customHeight="1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ht="12.75" customHeight="1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ht="12.75" customHeight="1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ht="12.75" customHeight="1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ht="12.75" customHeight="1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ht="12.75" customHeight="1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ht="12.75" customHeight="1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ht="12.75" customHeight="1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ht="12.75" customHeight="1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ht="12.75" customHeight="1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ht="12.75" customHeight="1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ht="12.75" customHeight="1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ht="12.75" customHeight="1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ht="12.75" customHeight="1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ht="12.75" customHeight="1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ht="12.75" customHeight="1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ht="12.75" customHeight="1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ht="12.75" customHeight="1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ht="12.75" customHeight="1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ht="12.75" customHeight="1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ht="12.75" customHeight="1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ht="12.75" customHeight="1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ht="12.75" customHeight="1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ht="12.75" customHeight="1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ht="12.75" customHeight="1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ht="12.75" customHeight="1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ht="12.75" customHeight="1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ht="12.75" customHeight="1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ht="12.75" customHeight="1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ht="12.75" customHeight="1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ht="12.75" customHeight="1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ht="12.75" customHeight="1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ht="12.75" customHeight="1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ht="12.75" customHeight="1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ht="12.75" customHeight="1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ht="12.75" customHeight="1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ht="12.75" customHeight="1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ht="12.75" customHeight="1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ht="12.75" customHeight="1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ht="12.75" customHeight="1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ht="12.75" customHeight="1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ht="12.75" customHeight="1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ht="12.75" customHeight="1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ht="12.75" customHeight="1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ht="12.75" customHeight="1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ht="12.75" customHeight="1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ht="12.75" customHeight="1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ht="12.75" customHeight="1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ht="12.75" customHeight="1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ht="12.75" customHeight="1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ht="12.75" customHeight="1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ht="12.75" customHeight="1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ht="12.75" customHeight="1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ht="12.75" customHeight="1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ht="12.75" customHeight="1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ht="12.75" customHeight="1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ht="12.75" customHeight="1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ht="12.75" customHeight="1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ht="12.75" customHeight="1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ht="12.75" customHeight="1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ht="12.75" customHeight="1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ht="12.75" customHeight="1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ht="12.75" customHeight="1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ht="12.75" customHeight="1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ht="12.75" customHeight="1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ht="12.75" customHeight="1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ht="12.75" customHeight="1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ht="12.75" customHeight="1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ht="12.75" customHeight="1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ht="12.75" customHeight="1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ht="12.75" customHeight="1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ht="12.75" customHeight="1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ht="12.75" customHeight="1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ht="12.75" customHeight="1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ht="12.75" customHeight="1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ht="12.75" customHeight="1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ht="12.75" customHeight="1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ht="12.75" customHeight="1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ht="12.75" customHeight="1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ht="12.75" customHeight="1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ht="12.75" customHeight="1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ht="12.75" customHeight="1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ht="12.75" customHeight="1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ht="12.75" customHeight="1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ht="12.75" customHeight="1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ht="12.75" customHeight="1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ht="12.75" customHeight="1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ht="12.75" customHeight="1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ht="12.75" customHeight="1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ht="12.75" customHeight="1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ht="12.75" customHeight="1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ht="12.75" customHeight="1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ht="12.75" customHeight="1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ht="12.75" customHeight="1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ht="12.75" customHeight="1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ht="12.75" customHeight="1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ht="12.75" customHeight="1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ht="12.75" customHeight="1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ht="12.75" customHeight="1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ht="12.75" customHeight="1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ht="12.75" customHeight="1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ht="12.75" customHeight="1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ht="12.75" customHeight="1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ht="12.75" customHeight="1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ht="12.75" customHeight="1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ht="12.75" customHeight="1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ht="12.75" customHeight="1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ht="12.75" customHeight="1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ht="12.75" customHeight="1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ht="12.75" customHeight="1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ht="12.75" customHeight="1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ht="12.75" customHeight="1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ht="12.75" customHeight="1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ht="12.75" customHeight="1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ht="12.75" customHeight="1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ht="12.75" customHeight="1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ht="12.75" customHeight="1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ht="12.75" customHeight="1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ht="12.75" customHeight="1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ht="12.75" customHeight="1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ht="12.75" customHeight="1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ht="12.75" customHeight="1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ht="12.75" customHeight="1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ht="12.75" customHeight="1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ht="12.75" customHeight="1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ht="12.75" customHeight="1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ht="12.75" customHeight="1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ht="12.75" customHeight="1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ht="12.75" customHeight="1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ht="12.75" customHeight="1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ht="12.75" customHeight="1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ht="12.75" customHeight="1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ht="12.75" customHeight="1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ht="12.75" customHeight="1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ht="12.75" customHeight="1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ht="12.75" customHeight="1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ht="12.75" customHeight="1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ht="12.75" customHeight="1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ht="12.75" customHeight="1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ht="12.75" customHeight="1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ht="12.75" customHeight="1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ht="12.75" customHeight="1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ht="12.75" customHeight="1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ht="12.75" customHeight="1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ht="12.75" customHeight="1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ht="12.75" customHeight="1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ht="12.75" customHeight="1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ht="12.75" customHeight="1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ht="12.75" customHeight="1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ht="12.75" customHeight="1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ht="12.75" customHeight="1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ht="12.75" customHeight="1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ht="12.75" customHeight="1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ht="12.75" customHeight="1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ht="12.75" customHeight="1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ht="12.75" customHeight="1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ht="12.75" customHeight="1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ht="12.75" customHeight="1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ht="12.75" customHeight="1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ht="12.75" customHeight="1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ht="12.75" customHeight="1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ht="12.75" customHeight="1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ht="12.75" customHeight="1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ht="12.75" customHeight="1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ht="12.75" customHeight="1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ht="12.75" customHeight="1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ht="12.75" customHeight="1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ht="12.75" customHeight="1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ht="12.75" customHeight="1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ht="12.75" customHeight="1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ht="12.75" customHeight="1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ht="12.75" customHeight="1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ht="12.75" customHeight="1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ht="12.75" customHeight="1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ht="12.75" customHeight="1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ht="12.75" customHeight="1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ht="12.75" customHeight="1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ht="12.75" customHeight="1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ht="12.75" customHeight="1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ht="12.75" customHeight="1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ht="12.75" customHeight="1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ht="12.75" customHeight="1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ht="12.75" customHeight="1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ht="12.75" customHeight="1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ht="12.75" customHeight="1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ht="12.75" customHeight="1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ht="12.75" customHeight="1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ht="12.75" customHeight="1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ht="12.75" customHeight="1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ht="12.75" customHeight="1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ht="12.75" customHeight="1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ht="12.75" customHeight="1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ht="12.75" customHeight="1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ht="12.75" customHeight="1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ht="12.75" customHeight="1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ht="12.75" customHeight="1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ht="12.75" customHeight="1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ht="12.75" customHeight="1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ht="12.75" customHeight="1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ht="12.75" customHeight="1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ht="12.75" customHeight="1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ht="12.75" customHeight="1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ht="12.75" customHeight="1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ht="12.75" customHeight="1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ht="12.75" customHeight="1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ht="12.75" customHeight="1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ht="12.75" customHeight="1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ht="12.75" customHeight="1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ht="12.75" customHeight="1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ht="12.75" customHeight="1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ht="12.75" customHeight="1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ht="12.75" customHeight="1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ht="12.75" customHeight="1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ht="12.75" customHeight="1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ht="12.75" customHeight="1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ht="12.75" customHeight="1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ht="12.75" customHeight="1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ht="12.75" customHeight="1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ht="12.75" customHeight="1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ht="12.75" customHeight="1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ht="12.75" customHeight="1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ht="12.75" customHeight="1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ht="12.75" customHeight="1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ht="12.75" customHeight="1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ht="12.75" customHeight="1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ht="12.75" customHeight="1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ht="12.75" customHeight="1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ht="12.75" customHeight="1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ht="12.75" customHeight="1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ht="12.75" customHeight="1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ht="12.75" customHeight="1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ht="12.75" customHeight="1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ht="12.75" customHeight="1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ht="12.75" customHeight="1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ht="12.75" customHeight="1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ht="12.75" customHeight="1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ht="12.75" customHeight="1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ht="12.75" customHeight="1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ht="12.75" customHeight="1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ht="12.75" customHeight="1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ht="12.75" customHeight="1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ht="12.75" customHeight="1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ht="12.75" customHeight="1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ht="12.75" customHeight="1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ht="12.75" customHeight="1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ht="12.75" customHeight="1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ht="12.75" customHeight="1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ht="12.75" customHeight="1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ht="12.75" customHeight="1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ht="12.75" customHeight="1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ht="12.75" customHeight="1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ht="12.75" customHeight="1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ht="12.75" customHeight="1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ht="12.75" customHeight="1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ht="12.75" customHeight="1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ht="12.75" customHeight="1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ht="12.75" customHeight="1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ht="12.75" customHeight="1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ht="12.75" customHeight="1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ht="12.75" customHeight="1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ht="12.75" customHeight="1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ht="12.75" customHeight="1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ht="12.75" customHeight="1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ht="12.75" customHeight="1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ht="12.75" customHeight="1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ht="12.75" customHeight="1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ht="12.75" customHeight="1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ht="12.75" customHeight="1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ht="12.75" customHeight="1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ht="12.75" customHeight="1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ht="12.75" customHeight="1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ht="12.75" customHeight="1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ht="12.75" customHeight="1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ht="12.75" customHeight="1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ht="12.75" customHeight="1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ht="12.75" customHeight="1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ht="12.75" customHeight="1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ht="12.75" customHeight="1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ht="12.75" customHeight="1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ht="12.75" customHeight="1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ht="12.75" customHeight="1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ht="12.75" customHeight="1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ht="12.75" customHeight="1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ht="12.75" customHeight="1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ht="12.75" customHeight="1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ht="12.75" customHeight="1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ht="12.75" customHeight="1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ht="12.75" customHeight="1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ht="12.75" customHeight="1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ht="12.75" customHeight="1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ht="12.75" customHeight="1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ht="12.75" customHeight="1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ht="12.75" customHeight="1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ht="12.75" customHeight="1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ht="12.75" customHeight="1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ht="12.75" customHeight="1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ht="12.75" customHeight="1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ht="12.75" customHeight="1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ht="12.75" customHeight="1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ht="12.75" customHeight="1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ht="12.75" customHeight="1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ht="12.75" customHeight="1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ht="12.75" customHeight="1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ht="12.75" customHeight="1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ht="12.75" customHeight="1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ht="12.75" customHeight="1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ht="12.75" customHeight="1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ht="12.75" customHeight="1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ht="12.75" customHeight="1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ht="12.75" customHeight="1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ht="12.75" customHeight="1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ht="12.75" customHeight="1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ht="12.75" customHeight="1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ht="12.75" customHeight="1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ht="12.75" customHeight="1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ht="12.75" customHeight="1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ht="12.75" customHeight="1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ht="12.75" customHeight="1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ht="12.75" customHeight="1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ht="12.75" customHeight="1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ht="12.75" customHeight="1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ht="12.75" customHeight="1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ht="12.75" customHeight="1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ht="12.75" customHeight="1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ht="12.75" customHeight="1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ht="12.75" customHeight="1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ht="12.75" customHeight="1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ht="12.75" customHeight="1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ht="12.75" customHeight="1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ht="12.75" customHeight="1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ht="12.75" customHeight="1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ht="12.75" customHeight="1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ht="12.75" customHeight="1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ht="12.75" customHeight="1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ht="12.75" customHeight="1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ht="12.75" customHeight="1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ht="12.75" customHeight="1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ht="12.75" customHeight="1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ht="12.75" customHeight="1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ht="12.75" customHeight="1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ht="12.75" customHeight="1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ht="12.75" customHeight="1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ht="12.75" customHeight="1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ht="12.75" customHeight="1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ht="12.75" customHeight="1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ht="12.75" customHeight="1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ht="12.75" customHeight="1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ht="12.75" customHeight="1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ht="12.75" customHeight="1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ht="12.75" customHeight="1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ht="12.75" customHeight="1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ht="12.75" customHeight="1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ht="12.75" customHeight="1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ht="12.75" customHeight="1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ht="12.75" customHeight="1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ht="12.75" customHeight="1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ht="12.75" customHeight="1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ht="12.75" customHeight="1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ht="12.75" customHeight="1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ht="12.75" customHeight="1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ht="12.75" customHeight="1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ht="12.75" customHeight="1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ht="12.75" customHeight="1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ht="12.75" customHeight="1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ht="12.75" customHeight="1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ht="12.75" customHeight="1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ht="12.75" customHeight="1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ht="12.75" customHeight="1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ht="12.75" customHeight="1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ht="12.75" customHeight="1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ht="12.75" customHeight="1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ht="12.75" customHeight="1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ht="12.75" customHeight="1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ht="12.75" customHeight="1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ht="12.75" customHeight="1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ht="12.75" customHeight="1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ht="12.75" customHeight="1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ht="12.75" customHeight="1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ht="12.75" customHeight="1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ht="12.75" customHeight="1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ht="12.75" customHeight="1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ht="12.75" customHeight="1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ht="12.75" customHeight="1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ht="12.75" customHeight="1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ht="12.75" customHeight="1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ht="12.75" customHeight="1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ht="12.75" customHeight="1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ht="12.75" customHeight="1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ht="12.75" customHeight="1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ht="12.75" customHeight="1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ht="12.75" customHeight="1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ht="12.75" customHeight="1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ht="12.75" customHeight="1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ht="12.75" customHeight="1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ht="12.75" customHeight="1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ht="12.75" customHeight="1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ht="12.75" customHeight="1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ht="12.75" customHeight="1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ht="12.75" customHeight="1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ht="12.75" customHeight="1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ht="12.75" customHeight="1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ht="12.75" customHeight="1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ht="12.75" customHeight="1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ht="12.75" customHeight="1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ht="12.75" customHeight="1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ht="12.75" customHeight="1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ht="12.75" customHeight="1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ht="12.75" customHeight="1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ht="12.75" customHeight="1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ht="12.75" customHeight="1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ht="12.75" customHeight="1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ht="12.75" customHeight="1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ht="12.75" customHeight="1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ht="12.75" customHeight="1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ht="12.75" customHeight="1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ht="12.75" customHeight="1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ht="12.75" customHeight="1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ht="12.75" customHeight="1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ht="12.75" customHeight="1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ht="12.75" customHeight="1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ht="12.75" customHeight="1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ht="12.75" customHeight="1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ht="12.75" customHeight="1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ht="12.75" customHeight="1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ht="12.75" customHeight="1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ht="12.75" customHeight="1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ht="12.75" customHeight="1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ht="12.75" customHeight="1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ht="12.75" customHeight="1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ht="12.75" customHeight="1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ht="12.75" customHeight="1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ht="12.75" customHeight="1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ht="12.75" customHeight="1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ht="12.75" customHeight="1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ht="12.75" customHeight="1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ht="12.75" customHeight="1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ht="12.75" customHeight="1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ht="12.75" customHeight="1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ht="12.75" customHeight="1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ht="12.75" customHeight="1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ht="12.75" customHeight="1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ht="12.75" customHeight="1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ht="12.75" customHeight="1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ht="12.75" customHeight="1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ht="12.75" customHeight="1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ht="12.75" customHeight="1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ht="12.75" customHeight="1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ht="12.75" customHeight="1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ht="12.75" customHeight="1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ht="12.75" customHeight="1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ht="12.75" customHeight="1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ht="12.75" customHeight="1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ht="12.75" customHeight="1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ht="12.75" customHeight="1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ht="12.75" customHeight="1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ht="12.75" customHeight="1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ht="12.75" customHeight="1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ht="12.75" customHeight="1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ht="12.75" customHeight="1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ht="12.75" customHeight="1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ht="12.75" customHeight="1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ht="12.75" customHeight="1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ht="12.75" customHeight="1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ht="12.75" customHeight="1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ht="12.75" customHeight="1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ht="12.75" customHeight="1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ht="12.75" customHeight="1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ht="12.75" customHeight="1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ht="12.75" customHeight="1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ht="12.75" customHeight="1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ht="12.75" customHeight="1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ht="12.75" customHeight="1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ht="12.75" customHeight="1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ht="12.75" customHeight="1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ht="12.75" customHeight="1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ht="12.75" customHeight="1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ht="12.75" customHeight="1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ht="12.75" customHeight="1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ht="12.75" customHeight="1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ht="12.75" customHeight="1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ht="12.75" customHeight="1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ht="12.75" customHeight="1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ht="12.75" customHeight="1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ht="12.75" customHeight="1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ht="12.75" customHeight="1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ht="12.75" customHeight="1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ht="12.75" customHeight="1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ht="12.75" customHeight="1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ht="12.75" customHeight="1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ht="12.75" customHeight="1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ht="12.75" customHeight="1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ht="12.75" customHeight="1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ht="12.75" customHeight="1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ht="12.75" customHeight="1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ht="12.75" customHeight="1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ht="12.75" customHeight="1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ht="12.75" customHeight="1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ht="12.75" customHeight="1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ht="12.75" customHeight="1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ht="12.75" customHeight="1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ht="12.75" customHeight="1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ht="12.75" customHeight="1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ht="12.75" customHeight="1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ht="12.75" customHeight="1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ht="12.75" customHeight="1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ht="12.75" customHeight="1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ht="12.75" customHeight="1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ht="12.75" customHeight="1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ht="12.75" customHeight="1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ht="12.75" customHeight="1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ht="12.75" customHeight="1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ht="12.75" customHeight="1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ht="12.75" customHeight="1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ht="12.75" customHeight="1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ht="12.75" customHeight="1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ht="12.75" customHeight="1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ht="12.75" customHeight="1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ht="12.75" customHeight="1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ht="12.75" customHeight="1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ht="12.75" customHeight="1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ht="12.75" customHeight="1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ht="12.75" customHeight="1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ht="12.75" customHeight="1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ht="12.75" customHeight="1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ht="12.75" customHeight="1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ht="12.75" customHeight="1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ht="12.75" customHeight="1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ht="12.75" customHeight="1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ht="12.75" customHeight="1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ht="12.75" customHeight="1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ht="12.75" customHeight="1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ht="12.75" customHeight="1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ht="12.75" customHeight="1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ht="12.75" customHeight="1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ht="12.75" customHeight="1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ht="12.75" customHeight="1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ht="12.75" customHeight="1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ht="12.75" customHeight="1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ht="12.75" customHeight="1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ht="12.75" customHeight="1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ht="12.75" customHeight="1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ht="12.75" customHeight="1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ht="12.75" customHeight="1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ht="12.75" customHeight="1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ht="12.75" customHeight="1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ht="12.75" customHeight="1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ht="12.75" customHeight="1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ht="12.75" customHeight="1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ht="12.75" customHeight="1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ht="12.75" customHeight="1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ht="12.75" customHeight="1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ht="12.75" customHeight="1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ht="12.75" customHeight="1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ht="12.75" customHeight="1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ht="12.75" customHeight="1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ht="12.75" customHeight="1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ht="12.75" customHeight="1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ht="12.75" customHeight="1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ht="12.75" customHeight="1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ht="12.75" customHeight="1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ht="12.75" customHeight="1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ht="12.75" customHeight="1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ht="12.75" customHeight="1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ht="12.75" customHeight="1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ht="12.75" customHeight="1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ht="12.75" customHeight="1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ht="12.75" customHeight="1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ht="12.75" customHeight="1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ht="12.75" customHeight="1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ht="12.75" customHeight="1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ht="12.75" customHeight="1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ht="12.75" customHeight="1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ht="12.75" customHeight="1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ht="12.75" customHeight="1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ht="12.75" customHeight="1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ht="12.75" customHeight="1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ht="12.75" customHeight="1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ht="12.75" customHeight="1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ht="12.75" customHeight="1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ht="12.75" customHeight="1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ht="12.75" customHeight="1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ht="12.75" customHeight="1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ht="12.75" customHeight="1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ht="12.75" customHeight="1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ht="12.75" customHeight="1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ht="12.75" customHeight="1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ht="12.75" customHeight="1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ht="12.75" customHeight="1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ht="12.75" customHeight="1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ht="12.75" customHeight="1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ht="12.75" customHeight="1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ht="12.75" customHeight="1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ht="12.75" customHeight="1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ht="12.75" customHeight="1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ht="12.75" customHeight="1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ht="12.75" customHeight="1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ht="12.75" customHeight="1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ht="12.75" customHeight="1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ht="12.75" customHeight="1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ht="12.75" customHeight="1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ht="12.75" customHeight="1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ht="12.75" customHeight="1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ht="12.75" customHeight="1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ht="12.75" customHeight="1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ht="12.75" customHeight="1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ht="12.75" customHeight="1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ht="12.75" customHeight="1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ht="12.75" customHeight="1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ht="12.75" customHeight="1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ht="12.75" customHeight="1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ht="12.75" customHeight="1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ht="12.75" customHeight="1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ht="12.75" customHeight="1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ht="12.75" customHeight="1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ht="12.75" customHeight="1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ht="12.75" customHeight="1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ht="12.75" customHeight="1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ht="12.75" customHeight="1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ht="12.75" customHeight="1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ht="12.75" customHeight="1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ht="12.75" customHeight="1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ht="12.75" customHeight="1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ht="12.75" customHeight="1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ht="12.75" customHeight="1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ht="12.75" customHeight="1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ht="12.75" customHeight="1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ht="12.75" customHeight="1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ht="12.75" customHeight="1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ht="12.75" customHeight="1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ht="12.75" customHeight="1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ht="12.75" customHeight="1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ht="12.75" customHeight="1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ht="12.75" customHeight="1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ht="12.75" customHeight="1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ht="12.75" customHeight="1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ht="12.75" customHeight="1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ht="12.75" customHeight="1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ht="12.75" customHeight="1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ht="12.75" customHeight="1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ht="12.75" customHeight="1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38EAA-B079-4EC5-99C1-6825870F34CE}">
  <dimension ref="A1:AL4091"/>
  <sheetViews>
    <sheetView showGridLines="0" workbookViewId="0">
      <selection activeCell="A19" sqref="A19"/>
    </sheetView>
  </sheetViews>
  <sheetFormatPr defaultColWidth="26.28515625" defaultRowHeight="12.75" customHeight="1" x14ac:dyDescent="0.2"/>
  <cols>
    <col min="1" max="1" width="9.140625" style="14" bestFit="1" customWidth="1"/>
    <col min="2" max="2" width="12.140625" style="14" bestFit="1" customWidth="1"/>
    <col min="3" max="3" width="8.7109375" style="14" bestFit="1" customWidth="1"/>
    <col min="4" max="4" width="6.7109375" style="14" customWidth="1"/>
    <col min="5" max="5" width="10.140625" style="14" bestFit="1" customWidth="1"/>
    <col min="6" max="6" width="6.7109375" style="14" customWidth="1"/>
    <col min="7" max="7" width="8.140625" style="14" bestFit="1" customWidth="1"/>
    <col min="8" max="8" width="8.42578125" style="14" bestFit="1" customWidth="1"/>
    <col min="9" max="9" width="7.5703125" style="14" bestFit="1" customWidth="1"/>
    <col min="10" max="11" width="6.7109375" style="14" customWidth="1"/>
    <col min="12" max="12" width="10.140625" style="14" bestFit="1" customWidth="1"/>
    <col min="13" max="13" width="6.7109375" style="14" bestFit="1" customWidth="1"/>
    <col min="14" max="14" width="8.140625" style="14" bestFit="1" customWidth="1"/>
    <col min="15" max="15" width="8.42578125" style="14" bestFit="1" customWidth="1"/>
    <col min="16" max="16" width="7.5703125" style="14" bestFit="1" customWidth="1"/>
    <col min="17" max="17" width="6.7109375" style="14" bestFit="1" customWidth="1"/>
    <col min="18" max="18" width="6.7109375" style="14" customWidth="1"/>
    <col min="19" max="19" width="10.42578125" style="14" customWidth="1"/>
    <col min="20" max="20" width="17.5703125" style="14" bestFit="1" customWidth="1"/>
    <col min="21" max="21" width="16.5703125" style="14" bestFit="1" customWidth="1"/>
    <col min="22" max="22" width="14" style="14" bestFit="1" customWidth="1"/>
    <col min="23" max="23" width="12" style="14" bestFit="1" customWidth="1"/>
    <col min="24" max="24" width="16.28515625" style="13" bestFit="1" customWidth="1"/>
    <col min="25" max="25" width="13.42578125" style="13" bestFit="1" customWidth="1"/>
    <col min="26" max="26" width="8.85546875" style="13" bestFit="1" customWidth="1"/>
    <col min="27" max="27" width="8.85546875" style="13" customWidth="1"/>
    <col min="28" max="28" width="36.140625" style="7" bestFit="1" customWidth="1"/>
    <col min="29" max="29" width="26.28515625" style="7"/>
    <col min="30" max="30" width="25.85546875" style="7" bestFit="1" customWidth="1"/>
    <col min="31" max="38" width="26.28515625" style="7"/>
    <col min="39" max="16384" width="26.28515625" style="5"/>
  </cols>
  <sheetData>
    <row r="1" spans="1:38" ht="12.75" customHeight="1" thickBot="1" x14ac:dyDescent="0.25">
      <c r="A1" s="120" t="s">
        <v>131</v>
      </c>
    </row>
    <row r="2" spans="1:38" s="91" customFormat="1" ht="12.75" customHeight="1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5"/>
      <c r="J2" s="86"/>
      <c r="K2" s="84" t="s">
        <v>77</v>
      </c>
      <c r="L2" s="85"/>
      <c r="M2" s="85"/>
      <c r="N2" s="85"/>
      <c r="O2" s="85"/>
      <c r="P2" s="85"/>
      <c r="Q2" s="86"/>
      <c r="R2" s="84" t="s">
        <v>66</v>
      </c>
      <c r="S2" s="85"/>
      <c r="T2" s="85"/>
      <c r="U2" s="85"/>
      <c r="V2" s="85"/>
      <c r="W2" s="85"/>
      <c r="X2" s="87"/>
      <c r="Y2" s="87"/>
      <c r="Z2" s="88"/>
      <c r="AA2" s="130"/>
      <c r="AB2" s="89"/>
      <c r="AC2" s="89"/>
      <c r="AD2" s="89"/>
      <c r="AE2" s="90"/>
      <c r="AF2" s="90"/>
      <c r="AG2" s="90"/>
      <c r="AH2" s="90"/>
      <c r="AI2" s="90"/>
      <c r="AJ2" s="90"/>
      <c r="AK2" s="90"/>
      <c r="AL2" s="90"/>
    </row>
    <row r="3" spans="1:38" s="91" customFormat="1" ht="12.75" customHeight="1" x14ac:dyDescent="0.2">
      <c r="A3" s="92"/>
      <c r="B3" s="92"/>
      <c r="C3" s="92"/>
      <c r="D3" s="93"/>
      <c r="E3" s="125" t="s">
        <v>148</v>
      </c>
      <c r="F3" s="94"/>
      <c r="G3" s="125" t="s">
        <v>132</v>
      </c>
      <c r="H3" s="125" t="s">
        <v>133</v>
      </c>
      <c r="I3" s="125" t="s">
        <v>134</v>
      </c>
      <c r="J3" s="95"/>
      <c r="K3" s="96"/>
      <c r="L3" s="125" t="s">
        <v>148</v>
      </c>
      <c r="M3" s="97"/>
      <c r="N3" s="125" t="s">
        <v>132</v>
      </c>
      <c r="O3" s="125" t="s">
        <v>133</v>
      </c>
      <c r="P3" s="125" t="s">
        <v>134</v>
      </c>
      <c r="Q3" s="98"/>
      <c r="R3" s="93"/>
      <c r="S3" s="94" t="s">
        <v>67</v>
      </c>
      <c r="T3" s="125" t="s">
        <v>138</v>
      </c>
      <c r="U3" s="125" t="s">
        <v>139</v>
      </c>
      <c r="V3" s="125" t="s">
        <v>140</v>
      </c>
      <c r="W3" s="95" t="s">
        <v>67</v>
      </c>
      <c r="X3" s="127" t="s">
        <v>143</v>
      </c>
      <c r="Y3" s="128" t="s">
        <v>15</v>
      </c>
      <c r="Z3" s="114" t="s">
        <v>144</v>
      </c>
      <c r="AA3" s="130"/>
      <c r="AB3" s="89"/>
      <c r="AC3" s="89"/>
      <c r="AD3" s="89"/>
      <c r="AE3" s="90"/>
      <c r="AF3" s="90"/>
      <c r="AG3" s="90"/>
      <c r="AH3" s="90"/>
      <c r="AI3" s="90"/>
      <c r="AJ3" s="90"/>
      <c r="AK3" s="90"/>
      <c r="AL3" s="90"/>
    </row>
    <row r="4" spans="1:38" s="91" customFormat="1" ht="12.75" customHeight="1" x14ac:dyDescent="0.2">
      <c r="A4" s="92"/>
      <c r="B4" s="92"/>
      <c r="C4" s="92"/>
      <c r="D4" s="93" t="s">
        <v>17</v>
      </c>
      <c r="E4" s="125" t="s">
        <v>149</v>
      </c>
      <c r="F4" s="94" t="s">
        <v>19</v>
      </c>
      <c r="G4" s="125" t="s">
        <v>22</v>
      </c>
      <c r="H4" s="125" t="s">
        <v>135</v>
      </c>
      <c r="I4" s="125" t="s">
        <v>136</v>
      </c>
      <c r="J4" s="95" t="s">
        <v>22</v>
      </c>
      <c r="K4" s="93" t="s">
        <v>17</v>
      </c>
      <c r="L4" s="125" t="s">
        <v>149</v>
      </c>
      <c r="M4" s="94" t="s">
        <v>19</v>
      </c>
      <c r="N4" s="125" t="s">
        <v>22</v>
      </c>
      <c r="O4" s="125" t="s">
        <v>135</v>
      </c>
      <c r="P4" s="125" t="s">
        <v>136</v>
      </c>
      <c r="Q4" s="95" t="s">
        <v>22</v>
      </c>
      <c r="R4" s="93" t="s">
        <v>17</v>
      </c>
      <c r="S4" s="94" t="s">
        <v>19</v>
      </c>
      <c r="T4" s="125" t="s">
        <v>70</v>
      </c>
      <c r="U4" s="125" t="s">
        <v>141</v>
      </c>
      <c r="V4" s="125" t="s">
        <v>142</v>
      </c>
      <c r="W4" s="95" t="s">
        <v>70</v>
      </c>
      <c r="X4" s="129" t="s">
        <v>145</v>
      </c>
      <c r="Y4" s="128" t="s">
        <v>23</v>
      </c>
      <c r="Z4" s="115" t="s">
        <v>146</v>
      </c>
      <c r="AA4" s="130"/>
      <c r="AB4" s="89"/>
      <c r="AC4" s="89"/>
      <c r="AD4" s="89"/>
      <c r="AE4" s="90"/>
      <c r="AF4" s="90"/>
      <c r="AG4" s="90"/>
      <c r="AH4" s="90"/>
      <c r="AI4" s="90"/>
      <c r="AJ4" s="90"/>
      <c r="AK4" s="90"/>
      <c r="AL4" s="90"/>
    </row>
    <row r="5" spans="1:38" s="91" customFormat="1" ht="12.75" customHeight="1" x14ac:dyDescent="0.2">
      <c r="A5" s="92" t="s">
        <v>25</v>
      </c>
      <c r="B5" s="92" t="s">
        <v>16</v>
      </c>
      <c r="C5" s="92" t="s">
        <v>26</v>
      </c>
      <c r="D5" s="101"/>
      <c r="E5" s="125" t="s">
        <v>137</v>
      </c>
      <c r="F5" s="102"/>
      <c r="G5" s="126"/>
      <c r="H5" s="125" t="s">
        <v>137</v>
      </c>
      <c r="I5" s="126"/>
      <c r="J5" s="103"/>
      <c r="K5" s="93"/>
      <c r="L5" s="125" t="s">
        <v>137</v>
      </c>
      <c r="M5" s="102"/>
      <c r="N5" s="126"/>
      <c r="O5" s="125" t="s">
        <v>137</v>
      </c>
      <c r="P5" s="126"/>
      <c r="Q5" s="103"/>
      <c r="R5" s="101">
        <v>1</v>
      </c>
      <c r="S5" s="102">
        <v>1</v>
      </c>
      <c r="T5" s="102">
        <v>1</v>
      </c>
      <c r="U5" s="102">
        <v>1</v>
      </c>
      <c r="V5" s="102">
        <v>1</v>
      </c>
      <c r="W5" s="103">
        <v>1</v>
      </c>
      <c r="X5" s="104">
        <v>1</v>
      </c>
      <c r="Y5" s="112">
        <v>1</v>
      </c>
      <c r="Z5" s="103"/>
      <c r="AA5" s="102"/>
      <c r="AB5" s="89"/>
      <c r="AC5" s="89"/>
      <c r="AD5" s="89"/>
      <c r="AE5" s="90"/>
      <c r="AF5" s="90"/>
      <c r="AG5" s="90"/>
      <c r="AH5" s="90"/>
      <c r="AI5" s="90"/>
      <c r="AJ5" s="90"/>
      <c r="AK5" s="90"/>
      <c r="AL5" s="90"/>
    </row>
    <row r="6" spans="1:38" s="91" customFormat="1" ht="12.75" customHeight="1" thickBot="1" x14ac:dyDescent="0.25">
      <c r="A6" s="105"/>
      <c r="B6" s="105"/>
      <c r="C6" s="105"/>
      <c r="D6" s="106"/>
      <c r="E6" s="107"/>
      <c r="F6" s="107"/>
      <c r="G6" s="107"/>
      <c r="H6" s="107"/>
      <c r="I6" s="107"/>
      <c r="J6" s="108"/>
      <c r="K6" s="106" t="s">
        <v>28</v>
      </c>
      <c r="L6" s="107" t="s">
        <v>29</v>
      </c>
      <c r="M6" s="107" t="s">
        <v>30</v>
      </c>
      <c r="N6" s="107" t="s">
        <v>31</v>
      </c>
      <c r="O6" s="107" t="s">
        <v>32</v>
      </c>
      <c r="P6" s="107" t="s">
        <v>33</v>
      </c>
      <c r="Q6" s="108" t="s">
        <v>34</v>
      </c>
      <c r="R6" s="106" t="s">
        <v>28</v>
      </c>
      <c r="S6" s="107" t="s">
        <v>35</v>
      </c>
      <c r="T6" s="107" t="s">
        <v>31</v>
      </c>
      <c r="U6" s="107" t="s">
        <v>32</v>
      </c>
      <c r="V6" s="107" t="s">
        <v>33</v>
      </c>
      <c r="W6" s="108" t="s">
        <v>34</v>
      </c>
      <c r="X6" s="109" t="s">
        <v>31</v>
      </c>
      <c r="Y6" s="113" t="s">
        <v>35</v>
      </c>
      <c r="Z6" s="116" t="s">
        <v>147</v>
      </c>
      <c r="AA6" s="130"/>
      <c r="AB6" s="89"/>
      <c r="AC6" s="89"/>
      <c r="AD6" s="89"/>
      <c r="AE6" s="90"/>
      <c r="AF6" s="90"/>
      <c r="AG6" s="90"/>
      <c r="AH6" s="90"/>
      <c r="AI6" s="90"/>
      <c r="AJ6" s="90"/>
      <c r="AK6" s="90"/>
      <c r="AL6" s="90"/>
    </row>
    <row r="7" spans="1:38" ht="12.75" customHeight="1" x14ac:dyDescent="0.2">
      <c r="A7" s="8" t="s">
        <v>109</v>
      </c>
      <c r="B7" s="9">
        <v>70049.999999999796</v>
      </c>
      <c r="C7" s="9">
        <v>0</v>
      </c>
      <c r="D7" s="121">
        <v>161.76088673344</v>
      </c>
      <c r="E7" s="121">
        <v>0</v>
      </c>
      <c r="F7" s="121">
        <v>0.61561649275972696</v>
      </c>
      <c r="G7" s="121">
        <v>0</v>
      </c>
      <c r="H7" s="121">
        <v>0</v>
      </c>
      <c r="I7" s="121">
        <v>0</v>
      </c>
      <c r="J7" s="121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1">
        <v>0</v>
      </c>
      <c r="Y7" s="11">
        <v>0</v>
      </c>
      <c r="Z7" s="11">
        <v>0</v>
      </c>
      <c r="AA7" s="11"/>
    </row>
    <row r="8" spans="1:38" ht="12.75" customHeight="1" x14ac:dyDescent="0.2">
      <c r="A8" s="8" t="s">
        <v>110</v>
      </c>
      <c r="B8" s="9">
        <v>70099.999999999898</v>
      </c>
      <c r="C8" s="9">
        <f t="shared" ref="C8:C28" si="0">B8-B7</f>
        <v>50.000000000101863</v>
      </c>
      <c r="D8" s="121">
        <v>113.312937938847</v>
      </c>
      <c r="E8" s="121"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0">
        <f t="shared" ref="K8:K28" si="1">AVERAGE(D7:D8)*(C8)/27</f>
        <v>254.69798580819204</v>
      </c>
      <c r="L8" s="10">
        <f t="shared" ref="L8:L28" si="2">AVERAGE(E7:E8)*(C8)/27</f>
        <v>0</v>
      </c>
      <c r="M8" s="10">
        <f t="shared" ref="M8:M28" si="3">AVERAGE(F7:F8)*(C8)/27</f>
        <v>0.57001527107498251</v>
      </c>
      <c r="N8" s="10">
        <f t="shared" ref="N8:N28" si="4">AVERAGE(G7:G8)*(C8)/27</f>
        <v>0</v>
      </c>
      <c r="O8" s="10">
        <f>AVERAGE(H7:H8)*(C8)/27</f>
        <v>0</v>
      </c>
      <c r="P8" s="10">
        <f t="shared" ref="P8:P28" si="5">AVERAGE(I7:I8)*(C8)/27</f>
        <v>0</v>
      </c>
      <c r="Q8" s="10">
        <f t="shared" ref="Q8:Q28" si="6">AVERAGE(J7:J8)*(C8)/27</f>
        <v>0</v>
      </c>
      <c r="R8" s="10">
        <f>K8*R5+R7</f>
        <v>254.69798580819204</v>
      </c>
      <c r="S8" s="10">
        <f>(M8-(P8*$V$5)-(Q8*$Y$5))*$S$5+S7</f>
        <v>0.57001527107498251</v>
      </c>
      <c r="T8" s="10">
        <f>N8*T5+T7</f>
        <v>0</v>
      </c>
      <c r="U8" s="10">
        <f>O8*U5+U7</f>
        <v>0</v>
      </c>
      <c r="V8" s="10">
        <f>P8*V5+V7</f>
        <v>0</v>
      </c>
      <c r="W8" s="10">
        <f>Q8*W5+W7</f>
        <v>0</v>
      </c>
      <c r="X8" s="11">
        <f>N8*X5+X7</f>
        <v>0</v>
      </c>
      <c r="Y8" s="11">
        <f>Q8*Y5+Y7</f>
        <v>0</v>
      </c>
      <c r="Z8" s="11">
        <f>(K8-L8+P8-(M8-(Q8*$Y$5))*$S$5+Z7)</f>
        <v>254.12797053711705</v>
      </c>
      <c r="AA8" s="11"/>
    </row>
    <row r="9" spans="1:38" ht="12.75" customHeight="1" x14ac:dyDescent="0.2">
      <c r="A9" s="8" t="s">
        <v>111</v>
      </c>
      <c r="B9" s="9">
        <v>70149.999999999898</v>
      </c>
      <c r="C9" s="9">
        <f t="shared" si="0"/>
        <v>50</v>
      </c>
      <c r="D9" s="121">
        <v>159.27554264325099</v>
      </c>
      <c r="E9" s="121"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0">
        <f t="shared" si="1"/>
        <v>252.39674127972035</v>
      </c>
      <c r="L9" s="10">
        <f t="shared" si="2"/>
        <v>0</v>
      </c>
      <c r="M9" s="10">
        <f t="shared" si="3"/>
        <v>0</v>
      </c>
      <c r="N9" s="10">
        <f t="shared" si="4"/>
        <v>0</v>
      </c>
      <c r="O9" s="10">
        <f t="shared" ref="O9:O28" si="7">AVERAGE(H8:H9)*(C9)/27</f>
        <v>0</v>
      </c>
      <c r="P9" s="10">
        <f t="shared" si="5"/>
        <v>0</v>
      </c>
      <c r="Q9" s="10">
        <f t="shared" si="6"/>
        <v>0</v>
      </c>
      <c r="R9" s="10">
        <f>K9*R5+R8</f>
        <v>507.09472708791236</v>
      </c>
      <c r="S9" s="10">
        <f t="shared" ref="S9:S28" si="8">(M9-(P9*$V$5)-(Q9*$Y$5))*$S$5+S8</f>
        <v>0.57001527107498251</v>
      </c>
      <c r="T9" s="10">
        <f>N9*T5+T8</f>
        <v>0</v>
      </c>
      <c r="U9" s="10">
        <f>O9*U5+U8</f>
        <v>0</v>
      </c>
      <c r="V9" s="10">
        <f>P9*V5+V8</f>
        <v>0</v>
      </c>
      <c r="W9" s="10">
        <f>Q9*W5+W8</f>
        <v>0</v>
      </c>
      <c r="X9" s="11">
        <f>N9*X5+X8</f>
        <v>0</v>
      </c>
      <c r="Y9" s="11">
        <f>Q9*Y5+Y8</f>
        <v>0</v>
      </c>
      <c r="Z9" s="11">
        <f t="shared" ref="Z9:Z28" si="9">(K9-L9+P9-(M9-(Q9*$Y$5))*$S$5+Z8)</f>
        <v>506.5247118168374</v>
      </c>
      <c r="AA9" s="11"/>
    </row>
    <row r="10" spans="1:38" ht="12.75" customHeight="1" thickBot="1" x14ac:dyDescent="0.25">
      <c r="A10" s="8" t="s">
        <v>112</v>
      </c>
      <c r="B10" s="8">
        <v>70199.999999999898</v>
      </c>
      <c r="C10" s="8">
        <f t="shared" si="0"/>
        <v>50</v>
      </c>
      <c r="D10" s="122">
        <v>190.345704950943</v>
      </c>
      <c r="E10" s="122">
        <v>0</v>
      </c>
      <c r="F10" s="122">
        <v>0</v>
      </c>
      <c r="G10" s="122">
        <v>0</v>
      </c>
      <c r="H10" s="121">
        <v>0</v>
      </c>
      <c r="I10" s="122">
        <v>0</v>
      </c>
      <c r="J10" s="122">
        <v>0</v>
      </c>
      <c r="K10" s="11">
        <f t="shared" si="1"/>
        <v>323.72337740203147</v>
      </c>
      <c r="L10" s="11">
        <f t="shared" si="2"/>
        <v>0</v>
      </c>
      <c r="M10" s="11">
        <f t="shared" si="3"/>
        <v>0</v>
      </c>
      <c r="N10" s="11">
        <f t="shared" si="4"/>
        <v>0</v>
      </c>
      <c r="O10" s="10">
        <f t="shared" si="7"/>
        <v>0</v>
      </c>
      <c r="P10" s="11">
        <f t="shared" si="5"/>
        <v>0</v>
      </c>
      <c r="Q10" s="11">
        <f t="shared" si="6"/>
        <v>0</v>
      </c>
      <c r="R10" s="11">
        <f>K10*R5+R9</f>
        <v>830.81810448994383</v>
      </c>
      <c r="S10" s="10">
        <f t="shared" si="8"/>
        <v>0.57001527107498251</v>
      </c>
      <c r="T10" s="11">
        <f>N10*T5+T9</f>
        <v>0</v>
      </c>
      <c r="U10" s="11">
        <f>O10*U5+U9</f>
        <v>0</v>
      </c>
      <c r="V10" s="11">
        <f>P10*V5+V9</f>
        <v>0</v>
      </c>
      <c r="W10" s="11">
        <f>Q10*W5+W9</f>
        <v>0</v>
      </c>
      <c r="X10" s="11">
        <f>N10*X5+X9</f>
        <v>0</v>
      </c>
      <c r="Y10" s="11">
        <f>Q10*Y5+Y9</f>
        <v>0</v>
      </c>
      <c r="Z10" s="11">
        <f t="shared" si="9"/>
        <v>830.24808921886893</v>
      </c>
      <c r="AA10" s="11"/>
    </row>
    <row r="11" spans="1:38" ht="12.75" customHeight="1" thickBot="1" x14ac:dyDescent="0.25">
      <c r="A11" s="12" t="s">
        <v>113</v>
      </c>
      <c r="B11" s="12">
        <v>70249.999999999898</v>
      </c>
      <c r="C11" s="12">
        <f t="shared" si="0"/>
        <v>50</v>
      </c>
      <c r="D11" s="123">
        <v>147.78496963132901</v>
      </c>
      <c r="E11" s="123">
        <v>0</v>
      </c>
      <c r="F11" s="123">
        <v>0.51592492815871105</v>
      </c>
      <c r="G11" s="123">
        <v>0</v>
      </c>
      <c r="H11" s="121">
        <v>0</v>
      </c>
      <c r="I11" s="123">
        <v>0</v>
      </c>
      <c r="J11" s="123">
        <v>0</v>
      </c>
      <c r="K11" s="13">
        <f t="shared" si="1"/>
        <v>313.0839579465482</v>
      </c>
      <c r="L11" s="13">
        <f t="shared" si="2"/>
        <v>0</v>
      </c>
      <c r="M11" s="13">
        <f t="shared" si="3"/>
        <v>0.47770826681362133</v>
      </c>
      <c r="N11" s="13">
        <f t="shared" si="4"/>
        <v>0</v>
      </c>
      <c r="O11" s="10">
        <f t="shared" si="7"/>
        <v>0</v>
      </c>
      <c r="P11" s="13">
        <f t="shared" si="5"/>
        <v>0</v>
      </c>
      <c r="Q11" s="13">
        <f t="shared" si="6"/>
        <v>0</v>
      </c>
      <c r="R11" s="13">
        <f>K11*R5+R10</f>
        <v>1143.9020624364921</v>
      </c>
      <c r="S11" s="10">
        <f t="shared" si="8"/>
        <v>1.0477235378886038</v>
      </c>
      <c r="T11" s="13">
        <f>N11*T5+T10</f>
        <v>0</v>
      </c>
      <c r="U11" s="13">
        <f>O11*U5+U10</f>
        <v>0</v>
      </c>
      <c r="V11" s="13">
        <f>P11*V5+V10</f>
        <v>0</v>
      </c>
      <c r="W11" s="13">
        <f>Q11*W5+W10</f>
        <v>0</v>
      </c>
      <c r="X11" s="13">
        <f>N11*X5+X10</f>
        <v>0</v>
      </c>
      <c r="Y11" s="13">
        <f>Q11*Y5+Y10</f>
        <v>0</v>
      </c>
      <c r="Z11" s="11">
        <f t="shared" si="9"/>
        <v>1142.8543388986036</v>
      </c>
      <c r="AA11" s="11"/>
      <c r="AB11" s="17" t="s">
        <v>36</v>
      </c>
      <c r="AC11" s="18"/>
      <c r="AD11" s="19"/>
    </row>
    <row r="12" spans="1:38" ht="12.75" customHeight="1" x14ac:dyDescent="0.2">
      <c r="A12" s="12" t="s">
        <v>114</v>
      </c>
      <c r="B12" s="12">
        <v>70299.999999999898</v>
      </c>
      <c r="C12" s="12">
        <f t="shared" si="0"/>
        <v>50</v>
      </c>
      <c r="D12" s="123">
        <v>179.47123030535599</v>
      </c>
      <c r="E12" s="123">
        <v>0</v>
      </c>
      <c r="F12" s="123">
        <v>7.1665894716716097E-2</v>
      </c>
      <c r="G12" s="123">
        <v>0</v>
      </c>
      <c r="H12" s="121">
        <v>0</v>
      </c>
      <c r="I12" s="123">
        <v>0</v>
      </c>
      <c r="J12" s="123">
        <v>0</v>
      </c>
      <c r="K12" s="13">
        <f t="shared" si="1"/>
        <v>303.01499994137498</v>
      </c>
      <c r="L12" s="13">
        <f t="shared" si="2"/>
        <v>0</v>
      </c>
      <c r="M12" s="13">
        <f t="shared" si="3"/>
        <v>0.54406557673650668</v>
      </c>
      <c r="N12" s="13">
        <f t="shared" si="4"/>
        <v>0</v>
      </c>
      <c r="O12" s="10">
        <f t="shared" si="7"/>
        <v>0</v>
      </c>
      <c r="P12" s="13">
        <f t="shared" si="5"/>
        <v>0</v>
      </c>
      <c r="Q12" s="13">
        <f t="shared" si="6"/>
        <v>0</v>
      </c>
      <c r="R12" s="13">
        <f>K12*R5+R11</f>
        <v>1446.9170623778671</v>
      </c>
      <c r="S12" s="10">
        <f t="shared" si="8"/>
        <v>1.5917891146251106</v>
      </c>
      <c r="T12" s="13">
        <f>N12*T5+T11</f>
        <v>0</v>
      </c>
      <c r="U12" s="13">
        <f>O12*U5+U11</f>
        <v>0</v>
      </c>
      <c r="V12" s="13">
        <f>P12*V5+V11</f>
        <v>0</v>
      </c>
      <c r="W12" s="13">
        <f>Q12*W5+W11</f>
        <v>0</v>
      </c>
      <c r="X12" s="13">
        <f>N12*X5+X11</f>
        <v>0</v>
      </c>
      <c r="Y12" s="13">
        <f>Q12*Y5+Y11</f>
        <v>0</v>
      </c>
      <c r="Z12" s="11">
        <f t="shared" si="9"/>
        <v>1445.325273263242</v>
      </c>
      <c r="AA12" s="11"/>
      <c r="AB12" s="17" t="s">
        <v>37</v>
      </c>
      <c r="AC12" s="20" t="s">
        <v>38</v>
      </c>
      <c r="AD12" s="20"/>
    </row>
    <row r="13" spans="1:38" ht="12.75" customHeight="1" x14ac:dyDescent="0.2">
      <c r="A13" s="12" t="s">
        <v>115</v>
      </c>
      <c r="B13" s="12">
        <v>70349.999999999898</v>
      </c>
      <c r="C13" s="12">
        <f t="shared" si="0"/>
        <v>50</v>
      </c>
      <c r="D13" s="123">
        <v>216.65934799917699</v>
      </c>
      <c r="E13" s="123">
        <v>0</v>
      </c>
      <c r="F13" s="124">
        <v>0</v>
      </c>
      <c r="G13" s="123">
        <v>0</v>
      </c>
      <c r="H13" s="121">
        <v>0</v>
      </c>
      <c r="I13" s="123">
        <v>0</v>
      </c>
      <c r="J13" s="123">
        <v>0</v>
      </c>
      <c r="K13" s="13">
        <f t="shared" si="1"/>
        <v>366.78757250419721</v>
      </c>
      <c r="L13" s="13">
        <f t="shared" si="2"/>
        <v>0</v>
      </c>
      <c r="M13" s="13">
        <f t="shared" si="3"/>
        <v>6.6357309922885271E-2</v>
      </c>
      <c r="N13" s="13">
        <f t="shared" si="4"/>
        <v>0</v>
      </c>
      <c r="O13" s="10">
        <f t="shared" si="7"/>
        <v>0</v>
      </c>
      <c r="P13" s="13">
        <f t="shared" si="5"/>
        <v>0</v>
      </c>
      <c r="Q13" s="13">
        <f t="shared" si="6"/>
        <v>0</v>
      </c>
      <c r="R13" s="13">
        <f>K13*R5+R12</f>
        <v>1813.7046348820643</v>
      </c>
      <c r="S13" s="10">
        <f t="shared" si="8"/>
        <v>1.658146424547996</v>
      </c>
      <c r="T13" s="13">
        <f>N13*T5+T12</f>
        <v>0</v>
      </c>
      <c r="U13" s="13">
        <f>O13*U5+U12</f>
        <v>0</v>
      </c>
      <c r="V13" s="13">
        <f>P13*V5+V12</f>
        <v>0</v>
      </c>
      <c r="W13" s="13">
        <f>Q13*W5+W12</f>
        <v>0</v>
      </c>
      <c r="X13" s="13">
        <f>N13*X5+X12</f>
        <v>0</v>
      </c>
      <c r="Y13" s="13">
        <f>Q13*Y5+Y12</f>
        <v>0</v>
      </c>
      <c r="Z13" s="11">
        <f t="shared" si="9"/>
        <v>1812.0464884575163</v>
      </c>
      <c r="AA13" s="11"/>
      <c r="AB13" s="21" t="s">
        <v>39</v>
      </c>
      <c r="AC13" s="22" t="s">
        <v>40</v>
      </c>
      <c r="AD13" s="22"/>
    </row>
    <row r="14" spans="1:38" ht="12.75" customHeight="1" x14ac:dyDescent="0.2">
      <c r="A14" s="12" t="s">
        <v>116</v>
      </c>
      <c r="B14" s="12">
        <v>70399.999999999898</v>
      </c>
      <c r="C14" s="12">
        <f t="shared" si="0"/>
        <v>50</v>
      </c>
      <c r="D14" s="123">
        <v>220.58420930431001</v>
      </c>
      <c r="E14" s="123">
        <v>0</v>
      </c>
      <c r="F14" s="124">
        <v>1.3659924781677499E-2</v>
      </c>
      <c r="G14" s="123">
        <v>0</v>
      </c>
      <c r="H14" s="121">
        <v>0</v>
      </c>
      <c r="I14" s="123">
        <v>0</v>
      </c>
      <c r="J14" s="123">
        <v>0</v>
      </c>
      <c r="K14" s="13">
        <f t="shared" si="1"/>
        <v>404.85514565137686</v>
      </c>
      <c r="L14" s="13">
        <f t="shared" si="2"/>
        <v>0</v>
      </c>
      <c r="M14" s="13">
        <f t="shared" si="3"/>
        <v>1.264807850155324E-2</v>
      </c>
      <c r="N14" s="13">
        <f t="shared" si="4"/>
        <v>0</v>
      </c>
      <c r="O14" s="10">
        <f t="shared" si="7"/>
        <v>0</v>
      </c>
      <c r="P14" s="13">
        <f t="shared" si="5"/>
        <v>0</v>
      </c>
      <c r="Q14" s="13">
        <f t="shared" si="6"/>
        <v>0</v>
      </c>
      <c r="R14" s="13">
        <f>K14*R5+R13</f>
        <v>2218.559780533441</v>
      </c>
      <c r="S14" s="10">
        <f t="shared" si="8"/>
        <v>1.6707945030495492</v>
      </c>
      <c r="T14" s="13">
        <f>N14*T5+T13</f>
        <v>0</v>
      </c>
      <c r="U14" s="13">
        <f>O14*U5+U13</f>
        <v>0</v>
      </c>
      <c r="V14" s="13">
        <f>P14*V5+V13</f>
        <v>0</v>
      </c>
      <c r="W14" s="13">
        <f>Q14*W5+W13</f>
        <v>0</v>
      </c>
      <c r="X14" s="13">
        <f>N14*X5+X13</f>
        <v>0</v>
      </c>
      <c r="Y14" s="13">
        <f>Q14*Y5+Y13</f>
        <v>0</v>
      </c>
      <c r="Z14" s="11">
        <f t="shared" si="9"/>
        <v>2216.8889860303916</v>
      </c>
      <c r="AA14" s="11"/>
      <c r="AB14" s="21" t="s">
        <v>41</v>
      </c>
      <c r="AC14" s="22" t="s">
        <v>42</v>
      </c>
      <c r="AD14" s="22"/>
    </row>
    <row r="15" spans="1:38" ht="12.75" customHeight="1" x14ac:dyDescent="0.2">
      <c r="A15" s="12" t="s">
        <v>117</v>
      </c>
      <c r="B15" s="12">
        <v>70425</v>
      </c>
      <c r="C15" s="12">
        <f t="shared" si="0"/>
        <v>25.000000000101863</v>
      </c>
      <c r="D15" s="123">
        <v>251.22201563214301</v>
      </c>
      <c r="E15" s="123">
        <v>0</v>
      </c>
      <c r="F15" s="124">
        <v>7.0364001275265806E-2</v>
      </c>
      <c r="G15" s="123">
        <v>0</v>
      </c>
      <c r="H15" s="121">
        <v>0</v>
      </c>
      <c r="I15" s="123">
        <v>0</v>
      </c>
      <c r="J15" s="123">
        <v>0</v>
      </c>
      <c r="K15" s="13">
        <f t="shared" si="1"/>
        <v>218.42880784184047</v>
      </c>
      <c r="L15" s="13">
        <f t="shared" si="2"/>
        <v>0</v>
      </c>
      <c r="M15" s="13">
        <f t="shared" si="3"/>
        <v>3.8899965767261881E-2</v>
      </c>
      <c r="N15" s="13">
        <f t="shared" si="4"/>
        <v>0</v>
      </c>
      <c r="O15" s="10">
        <f t="shared" si="7"/>
        <v>0</v>
      </c>
      <c r="P15" s="13">
        <f t="shared" si="5"/>
        <v>0</v>
      </c>
      <c r="Q15" s="13">
        <f t="shared" si="6"/>
        <v>0</v>
      </c>
      <c r="R15" s="13">
        <f>K15*R5+R14</f>
        <v>2436.9885883752813</v>
      </c>
      <c r="S15" s="10">
        <f t="shared" si="8"/>
        <v>1.7096944688168112</v>
      </c>
      <c r="T15" s="13">
        <f>N15*T5+T14</f>
        <v>0</v>
      </c>
      <c r="U15" s="13">
        <f>O15*U5+U14</f>
        <v>0</v>
      </c>
      <c r="V15" s="13">
        <f>P15*V5+V14</f>
        <v>0</v>
      </c>
      <c r="W15" s="13">
        <f>Q15*W5+W14</f>
        <v>0</v>
      </c>
      <c r="X15" s="13">
        <f>N15*X5+X14</f>
        <v>0</v>
      </c>
      <c r="Y15" s="13">
        <f>Q15*Y5+Y14</f>
        <v>0</v>
      </c>
      <c r="Z15" s="11">
        <f t="shared" si="9"/>
        <v>2435.2788939064649</v>
      </c>
      <c r="AA15" s="11"/>
      <c r="AB15" s="21" t="s">
        <v>43</v>
      </c>
      <c r="AC15" s="22" t="s">
        <v>44</v>
      </c>
      <c r="AD15" s="22" t="s">
        <v>45</v>
      </c>
    </row>
    <row r="16" spans="1:38" ht="12.75" customHeight="1" x14ac:dyDescent="0.2">
      <c r="A16" s="12" t="s">
        <v>118</v>
      </c>
      <c r="B16" s="12">
        <v>70449.999999999898</v>
      </c>
      <c r="C16" s="12">
        <f t="shared" si="0"/>
        <v>24.999999999898137</v>
      </c>
      <c r="D16" s="123">
        <v>187.39502082283201</v>
      </c>
      <c r="E16" s="123">
        <v>0</v>
      </c>
      <c r="F16" s="124">
        <v>5.5692634581500897</v>
      </c>
      <c r="G16" s="123">
        <v>0</v>
      </c>
      <c r="H16" s="121">
        <v>0</v>
      </c>
      <c r="I16" s="123">
        <v>0</v>
      </c>
      <c r="J16" s="123">
        <v>0</v>
      </c>
      <c r="K16" s="13">
        <f t="shared" si="1"/>
        <v>203.0634428024018</v>
      </c>
      <c r="L16" s="13">
        <f t="shared" si="2"/>
        <v>0</v>
      </c>
      <c r="M16" s="13">
        <f t="shared" si="3"/>
        <v>2.6109386386122115</v>
      </c>
      <c r="N16" s="13">
        <f t="shared" si="4"/>
        <v>0</v>
      </c>
      <c r="O16" s="10">
        <f t="shared" si="7"/>
        <v>0</v>
      </c>
      <c r="P16" s="13">
        <f t="shared" si="5"/>
        <v>0</v>
      </c>
      <c r="Q16" s="13">
        <f t="shared" si="6"/>
        <v>0</v>
      </c>
      <c r="R16" s="13">
        <f>K16*R5+R15</f>
        <v>2640.0520311776831</v>
      </c>
      <c r="S16" s="10">
        <f t="shared" si="8"/>
        <v>4.320633107429023</v>
      </c>
      <c r="T16" s="13">
        <f>N16*T5+T15</f>
        <v>0</v>
      </c>
      <c r="U16" s="13">
        <f>O16*U5+U15</f>
        <v>0</v>
      </c>
      <c r="V16" s="13">
        <f>P16*V5+V15</f>
        <v>0</v>
      </c>
      <c r="W16" s="13">
        <f>Q16*W5+W15</f>
        <v>0</v>
      </c>
      <c r="X16" s="13">
        <f>N16*X5+X15</f>
        <v>0</v>
      </c>
      <c r="Y16" s="13">
        <f>Q16*Y5+Y15</f>
        <v>0</v>
      </c>
      <c r="Z16" s="11">
        <f t="shared" si="9"/>
        <v>2635.7313980702543</v>
      </c>
      <c r="AA16" s="11"/>
      <c r="AB16" s="21" t="s">
        <v>46</v>
      </c>
      <c r="AC16" s="22" t="s">
        <v>44</v>
      </c>
      <c r="AD16" s="22" t="s">
        <v>47</v>
      </c>
    </row>
    <row r="17" spans="1:30" ht="12.75" customHeight="1" x14ac:dyDescent="0.2">
      <c r="A17" s="12" t="s">
        <v>119</v>
      </c>
      <c r="B17" s="12">
        <v>70499.999999999898</v>
      </c>
      <c r="C17" s="12">
        <f t="shared" si="0"/>
        <v>50</v>
      </c>
      <c r="D17" s="123">
        <v>292.96060254100598</v>
      </c>
      <c r="E17" s="123">
        <v>0</v>
      </c>
      <c r="F17" s="124">
        <v>31.3263270217128</v>
      </c>
      <c r="G17" s="123">
        <v>0</v>
      </c>
      <c r="H17" s="121">
        <v>0</v>
      </c>
      <c r="I17" s="123">
        <v>0</v>
      </c>
      <c r="J17" s="123">
        <v>0</v>
      </c>
      <c r="K17" s="13">
        <f t="shared" si="1"/>
        <v>444.77372533688708</v>
      </c>
      <c r="L17" s="13">
        <f t="shared" si="2"/>
        <v>0</v>
      </c>
      <c r="M17" s="13">
        <f t="shared" si="3"/>
        <v>34.162583777650823</v>
      </c>
      <c r="N17" s="13">
        <f t="shared" si="4"/>
        <v>0</v>
      </c>
      <c r="O17" s="10">
        <f t="shared" si="7"/>
        <v>0</v>
      </c>
      <c r="P17" s="13">
        <f t="shared" si="5"/>
        <v>0</v>
      </c>
      <c r="Q17" s="13">
        <f t="shared" si="6"/>
        <v>0</v>
      </c>
      <c r="R17" s="13">
        <f>K17*R5+R16</f>
        <v>3084.8257565145705</v>
      </c>
      <c r="S17" s="10">
        <f t="shared" si="8"/>
        <v>38.483216885079848</v>
      </c>
      <c r="T17" s="13">
        <f>N17*T5+T16</f>
        <v>0</v>
      </c>
      <c r="U17" s="13">
        <f>O17*U5+U16</f>
        <v>0</v>
      </c>
      <c r="V17" s="13">
        <f>P17*V5+V16</f>
        <v>0</v>
      </c>
      <c r="W17" s="13">
        <f>Q17*W5+W16</f>
        <v>0</v>
      </c>
      <c r="X17" s="13">
        <f>N17*X5+X16</f>
        <v>0</v>
      </c>
      <c r="Y17" s="13">
        <f>Q17*Y5+Y16</f>
        <v>0</v>
      </c>
      <c r="Z17" s="11">
        <f t="shared" si="9"/>
        <v>3046.3425396294906</v>
      </c>
      <c r="AA17" s="11"/>
      <c r="AB17" s="23" t="s">
        <v>48</v>
      </c>
      <c r="AC17" s="24" t="s">
        <v>49</v>
      </c>
      <c r="AD17" s="24" t="s">
        <v>50</v>
      </c>
    </row>
    <row r="18" spans="1:30" ht="12.75" customHeight="1" x14ac:dyDescent="0.2">
      <c r="A18" s="12" t="s">
        <v>120</v>
      </c>
      <c r="B18" s="12">
        <v>70549.999999999898</v>
      </c>
      <c r="C18" s="12">
        <f t="shared" si="0"/>
        <v>50</v>
      </c>
      <c r="D18" s="123">
        <v>190.82826958810401</v>
      </c>
      <c r="E18" s="123">
        <v>0</v>
      </c>
      <c r="F18" s="124">
        <v>26.9829717504062</v>
      </c>
      <c r="G18" s="123">
        <v>0</v>
      </c>
      <c r="H18" s="121">
        <v>0</v>
      </c>
      <c r="I18" s="123">
        <v>0</v>
      </c>
      <c r="J18" s="123">
        <v>0</v>
      </c>
      <c r="K18" s="13">
        <f t="shared" si="1"/>
        <v>447.95265937880555</v>
      </c>
      <c r="L18" s="13">
        <f t="shared" si="2"/>
        <v>0</v>
      </c>
      <c r="M18" s="13">
        <f t="shared" si="3"/>
        <v>53.990091455665741</v>
      </c>
      <c r="N18" s="13">
        <f t="shared" si="4"/>
        <v>0</v>
      </c>
      <c r="O18" s="10">
        <f t="shared" si="7"/>
        <v>0</v>
      </c>
      <c r="P18" s="13">
        <f t="shared" si="5"/>
        <v>0</v>
      </c>
      <c r="Q18" s="13">
        <f t="shared" si="6"/>
        <v>0</v>
      </c>
      <c r="R18" s="13">
        <f>K18*R5+R17</f>
        <v>3532.7784158933759</v>
      </c>
      <c r="S18" s="10">
        <f t="shared" si="8"/>
        <v>92.473308340745589</v>
      </c>
      <c r="T18" s="13">
        <f>N18*T5+T17</f>
        <v>0</v>
      </c>
      <c r="U18" s="13">
        <f>O18*U5+U17</f>
        <v>0</v>
      </c>
      <c r="V18" s="13">
        <f>P18*V5+V17</f>
        <v>0</v>
      </c>
      <c r="W18" s="13">
        <f>Q18*W5+W17</f>
        <v>0</v>
      </c>
      <c r="X18" s="13">
        <f>N18*X5+X17</f>
        <v>0</v>
      </c>
      <c r="Y18" s="13">
        <f>Q18*Y5+Y17</f>
        <v>0</v>
      </c>
      <c r="Z18" s="11">
        <f t="shared" si="9"/>
        <v>3440.3051075526305</v>
      </c>
      <c r="AA18" s="11"/>
      <c r="AB18" s="23" t="s">
        <v>51</v>
      </c>
      <c r="AC18" s="24" t="s">
        <v>52</v>
      </c>
      <c r="AD18" s="24" t="s">
        <v>53</v>
      </c>
    </row>
    <row r="19" spans="1:30" ht="12.75" customHeight="1" x14ac:dyDescent="0.2">
      <c r="A19" s="12" t="s">
        <v>121</v>
      </c>
      <c r="B19" s="12">
        <v>70599.999999999898</v>
      </c>
      <c r="C19" s="12">
        <f t="shared" si="0"/>
        <v>50</v>
      </c>
      <c r="D19" s="123">
        <v>100.163070029281</v>
      </c>
      <c r="E19" s="123">
        <v>0</v>
      </c>
      <c r="F19" s="124">
        <v>1.65699354160824</v>
      </c>
      <c r="G19" s="123">
        <v>0</v>
      </c>
      <c r="H19" s="121">
        <v>0</v>
      </c>
      <c r="I19" s="123">
        <v>0</v>
      </c>
      <c r="J19" s="123">
        <v>0</v>
      </c>
      <c r="K19" s="13">
        <f t="shared" si="1"/>
        <v>269.43642557165276</v>
      </c>
      <c r="L19" s="13">
        <f t="shared" si="2"/>
        <v>0</v>
      </c>
      <c r="M19" s="13">
        <f t="shared" si="3"/>
        <v>26.518486381494853</v>
      </c>
      <c r="N19" s="13">
        <f t="shared" si="4"/>
        <v>0</v>
      </c>
      <c r="O19" s="10">
        <f t="shared" si="7"/>
        <v>0</v>
      </c>
      <c r="P19" s="13">
        <f t="shared" si="5"/>
        <v>0</v>
      </c>
      <c r="Q19" s="13">
        <f t="shared" si="6"/>
        <v>0</v>
      </c>
      <c r="R19" s="13">
        <f>K19*R5+R18</f>
        <v>3802.2148414650287</v>
      </c>
      <c r="S19" s="10">
        <f t="shared" si="8"/>
        <v>118.99179472224044</v>
      </c>
      <c r="T19" s="13">
        <f>N19*T5+T18</f>
        <v>0</v>
      </c>
      <c r="U19" s="13">
        <f>O19*U5+U18</f>
        <v>0</v>
      </c>
      <c r="V19" s="13">
        <f>P19*V5+V18</f>
        <v>0</v>
      </c>
      <c r="W19" s="13">
        <f>Q19*W5+W18</f>
        <v>0</v>
      </c>
      <c r="X19" s="13">
        <f>N19*X5+X18</f>
        <v>0</v>
      </c>
      <c r="Y19" s="13">
        <f>Q19*Y5+Y18</f>
        <v>0</v>
      </c>
      <c r="Z19" s="11">
        <f t="shared" si="9"/>
        <v>3683.2230467427885</v>
      </c>
      <c r="AA19" s="11"/>
      <c r="AB19" s="23" t="s">
        <v>54</v>
      </c>
      <c r="AC19" s="24" t="s">
        <v>105</v>
      </c>
      <c r="AD19" s="24" t="s">
        <v>56</v>
      </c>
    </row>
    <row r="20" spans="1:30" ht="12.75" customHeight="1" x14ac:dyDescent="0.2">
      <c r="A20" s="12" t="s">
        <v>122</v>
      </c>
      <c r="B20" s="12">
        <v>70649.999999999898</v>
      </c>
      <c r="C20" s="12">
        <f t="shared" si="0"/>
        <v>50</v>
      </c>
      <c r="D20" s="123">
        <v>132.80638221304901</v>
      </c>
      <c r="E20" s="123">
        <v>0</v>
      </c>
      <c r="F20" s="124">
        <v>8.1670099461916793E-5</v>
      </c>
      <c r="G20" s="123">
        <v>0</v>
      </c>
      <c r="H20" s="121">
        <v>0</v>
      </c>
      <c r="I20" s="123">
        <v>0</v>
      </c>
      <c r="J20" s="123">
        <v>0</v>
      </c>
      <c r="K20" s="13">
        <f t="shared" si="1"/>
        <v>215.7124557799352</v>
      </c>
      <c r="L20" s="13">
        <f t="shared" si="2"/>
        <v>0</v>
      </c>
      <c r="M20" s="13">
        <f t="shared" si="3"/>
        <v>1.5343288997293536</v>
      </c>
      <c r="N20" s="13">
        <f t="shared" si="4"/>
        <v>0</v>
      </c>
      <c r="O20" s="10">
        <f t="shared" si="7"/>
        <v>0</v>
      </c>
      <c r="P20" s="13">
        <f t="shared" si="5"/>
        <v>0</v>
      </c>
      <c r="Q20" s="13">
        <f t="shared" si="6"/>
        <v>0</v>
      </c>
      <c r="R20" s="13">
        <f>K20*R5+R19</f>
        <v>4017.9272972449639</v>
      </c>
      <c r="S20" s="10">
        <f t="shared" si="8"/>
        <v>120.5261236219698</v>
      </c>
      <c r="T20" s="13">
        <f>N20*T5+T19</f>
        <v>0</v>
      </c>
      <c r="U20" s="13">
        <f>O20*U5+U19</f>
        <v>0</v>
      </c>
      <c r="V20" s="13">
        <f>P20*V5+V19</f>
        <v>0</v>
      </c>
      <c r="W20" s="13">
        <f>Q20*W5+W19</f>
        <v>0</v>
      </c>
      <c r="X20" s="13">
        <f>N20*X5+X19</f>
        <v>0</v>
      </c>
      <c r="Y20" s="13">
        <f>Q20*Y5+Y19</f>
        <v>0</v>
      </c>
      <c r="Z20" s="11">
        <f t="shared" si="9"/>
        <v>3897.4011736229945</v>
      </c>
      <c r="AA20" s="11"/>
      <c r="AB20" s="23" t="s">
        <v>54</v>
      </c>
      <c r="AC20" s="24" t="s">
        <v>106</v>
      </c>
      <c r="AD20" s="24" t="s">
        <v>58</v>
      </c>
    </row>
    <row r="21" spans="1:30" ht="12.75" customHeight="1" x14ac:dyDescent="0.2">
      <c r="A21" s="12" t="s">
        <v>123</v>
      </c>
      <c r="B21" s="12">
        <v>70699.999999999898</v>
      </c>
      <c r="C21" s="12">
        <f t="shared" si="0"/>
        <v>50</v>
      </c>
      <c r="D21" s="123">
        <v>123.89211357121999</v>
      </c>
      <c r="E21" s="123">
        <v>0</v>
      </c>
      <c r="F21" s="124">
        <v>2.89034942979924E-2</v>
      </c>
      <c r="G21" s="123">
        <v>0</v>
      </c>
      <c r="H21" s="121">
        <v>0</v>
      </c>
      <c r="I21" s="123">
        <v>0</v>
      </c>
      <c r="J21" s="123">
        <v>0</v>
      </c>
      <c r="K21" s="13">
        <f t="shared" si="1"/>
        <v>237.68379239284164</v>
      </c>
      <c r="L21" s="13">
        <f t="shared" si="2"/>
        <v>0</v>
      </c>
      <c r="M21" s="13">
        <f t="shared" si="3"/>
        <v>2.6838115182828068E-2</v>
      </c>
      <c r="N21" s="13">
        <f t="shared" si="4"/>
        <v>0</v>
      </c>
      <c r="O21" s="10">
        <f t="shared" si="7"/>
        <v>0</v>
      </c>
      <c r="P21" s="13">
        <f t="shared" si="5"/>
        <v>0</v>
      </c>
      <c r="Q21" s="13">
        <f t="shared" si="6"/>
        <v>0</v>
      </c>
      <c r="R21" s="13">
        <f>K21*R5+R20</f>
        <v>4255.6110896378059</v>
      </c>
      <c r="S21" s="10">
        <f t="shared" si="8"/>
        <v>120.55296173715263</v>
      </c>
      <c r="T21" s="13">
        <f>N21*T5+T20</f>
        <v>0</v>
      </c>
      <c r="U21" s="13">
        <f>O21*U5+U20</f>
        <v>0</v>
      </c>
      <c r="V21" s="13">
        <f>P21*V5+V20</f>
        <v>0</v>
      </c>
      <c r="W21" s="13">
        <f>Q21*W5+W20</f>
        <v>0</v>
      </c>
      <c r="X21" s="13">
        <f>N21*X5+X20</f>
        <v>0</v>
      </c>
      <c r="Y21" s="13">
        <f>Q21*Y5+Y20</f>
        <v>0</v>
      </c>
      <c r="Z21" s="11">
        <f t="shared" si="9"/>
        <v>4135.0581279006537</v>
      </c>
      <c r="AA21" s="11"/>
      <c r="AB21" s="23" t="s">
        <v>54</v>
      </c>
      <c r="AC21" s="24" t="s">
        <v>107</v>
      </c>
      <c r="AD21" s="24" t="s">
        <v>62</v>
      </c>
    </row>
    <row r="22" spans="1:30" ht="12.75" customHeight="1" thickBot="1" x14ac:dyDescent="0.25">
      <c r="A22" s="12" t="s">
        <v>124</v>
      </c>
      <c r="B22" s="12">
        <v>70749.999999999898</v>
      </c>
      <c r="C22" s="12">
        <f t="shared" si="0"/>
        <v>50</v>
      </c>
      <c r="D22" s="123">
        <v>124.954281205876</v>
      </c>
      <c r="E22" s="123">
        <v>0</v>
      </c>
      <c r="F22" s="124">
        <v>0.21004440880005901</v>
      </c>
      <c r="G22" s="123">
        <v>0</v>
      </c>
      <c r="H22" s="121">
        <v>0</v>
      </c>
      <c r="I22" s="123">
        <v>0</v>
      </c>
      <c r="J22" s="123">
        <v>0</v>
      </c>
      <c r="K22" s="13">
        <f t="shared" si="1"/>
        <v>230.41332849731111</v>
      </c>
      <c r="L22" s="13">
        <f t="shared" si="2"/>
        <v>0</v>
      </c>
      <c r="M22" s="13">
        <f t="shared" si="3"/>
        <v>0.22124805842412168</v>
      </c>
      <c r="N22" s="13">
        <f t="shared" si="4"/>
        <v>0</v>
      </c>
      <c r="O22" s="10">
        <f t="shared" si="7"/>
        <v>0</v>
      </c>
      <c r="P22" s="13">
        <f t="shared" si="5"/>
        <v>0</v>
      </c>
      <c r="Q22" s="13">
        <f t="shared" si="6"/>
        <v>0</v>
      </c>
      <c r="R22" s="13">
        <f>K22*R5+R21</f>
        <v>4486.0244181351172</v>
      </c>
      <c r="S22" s="10">
        <f t="shared" si="8"/>
        <v>120.77420979557675</v>
      </c>
      <c r="T22" s="13">
        <f>N22*T5+T21</f>
        <v>0</v>
      </c>
      <c r="U22" s="13">
        <f>O22*U5+U21</f>
        <v>0</v>
      </c>
      <c r="V22" s="13">
        <f>P22*V5+V21</f>
        <v>0</v>
      </c>
      <c r="W22" s="13">
        <f>Q22*W5+W21</f>
        <v>0</v>
      </c>
      <c r="X22" s="13">
        <f>N22*X5+X21</f>
        <v>0</v>
      </c>
      <c r="Y22" s="13">
        <f>Q22*Y5+Y21</f>
        <v>0</v>
      </c>
      <c r="Z22" s="11">
        <f t="shared" si="9"/>
        <v>4365.2502083395411</v>
      </c>
      <c r="AA22" s="11"/>
      <c r="AB22" s="25" t="s">
        <v>54</v>
      </c>
      <c r="AC22" s="26" t="s">
        <v>108</v>
      </c>
      <c r="AD22" s="26" t="s">
        <v>60</v>
      </c>
    </row>
    <row r="23" spans="1:30" ht="12.75" customHeight="1" x14ac:dyDescent="0.2">
      <c r="A23" s="12" t="s">
        <v>125</v>
      </c>
      <c r="B23" s="12">
        <v>70800.000000000102</v>
      </c>
      <c r="C23" s="12">
        <f t="shared" si="0"/>
        <v>50.000000000203727</v>
      </c>
      <c r="D23" s="123">
        <v>89.332964299667793</v>
      </c>
      <c r="E23" s="123">
        <v>0</v>
      </c>
      <c r="F23" s="124">
        <v>36.204757579687801</v>
      </c>
      <c r="G23" s="123">
        <v>0</v>
      </c>
      <c r="H23" s="121">
        <v>0</v>
      </c>
      <c r="I23" s="123">
        <v>0</v>
      </c>
      <c r="J23" s="123">
        <v>0</v>
      </c>
      <c r="K23" s="13">
        <f t="shared" si="1"/>
        <v>198.4141162096453</v>
      </c>
      <c r="L23" s="13">
        <f t="shared" si="2"/>
        <v>0</v>
      </c>
      <c r="M23" s="13">
        <f t="shared" si="3"/>
        <v>33.717409248737255</v>
      </c>
      <c r="N23" s="13">
        <f t="shared" si="4"/>
        <v>0</v>
      </c>
      <c r="O23" s="10">
        <f t="shared" si="7"/>
        <v>0</v>
      </c>
      <c r="P23" s="13">
        <f t="shared" si="5"/>
        <v>0</v>
      </c>
      <c r="Q23" s="13">
        <f t="shared" si="6"/>
        <v>0</v>
      </c>
      <c r="R23" s="13">
        <f>K23*R5+R22</f>
        <v>4684.438534344763</v>
      </c>
      <c r="S23" s="10">
        <f t="shared" si="8"/>
        <v>154.49161904431401</v>
      </c>
      <c r="T23" s="13">
        <f>N23*T5+T22</f>
        <v>0</v>
      </c>
      <c r="U23" s="13">
        <f>O23*U5+U22</f>
        <v>0</v>
      </c>
      <c r="V23" s="13">
        <f>P23*V5+V22</f>
        <v>0</v>
      </c>
      <c r="W23" s="13">
        <f>Q23*W5+W22</f>
        <v>0</v>
      </c>
      <c r="X23" s="13">
        <f>N23*X5+X22</f>
        <v>0</v>
      </c>
      <c r="Y23" s="13">
        <f>Q23*Y5+Y22</f>
        <v>0</v>
      </c>
      <c r="Z23" s="11">
        <f t="shared" si="9"/>
        <v>4529.9469153004493</v>
      </c>
      <c r="AA23" s="11"/>
      <c r="AB23" s="16"/>
      <c r="AC23" s="16"/>
      <c r="AD23" s="16"/>
    </row>
    <row r="24" spans="1:30" ht="12.75" customHeight="1" x14ac:dyDescent="0.2">
      <c r="A24" s="12" t="s">
        <v>126</v>
      </c>
      <c r="B24" s="12">
        <v>70817.000000000102</v>
      </c>
      <c r="C24" s="12">
        <f t="shared" si="0"/>
        <v>17</v>
      </c>
      <c r="D24" s="123">
        <v>102.509976066652</v>
      </c>
      <c r="E24" s="123">
        <v>0</v>
      </c>
      <c r="F24" s="123">
        <v>61.915717770189097</v>
      </c>
      <c r="G24" s="123">
        <v>0</v>
      </c>
      <c r="H24" s="121">
        <v>0</v>
      </c>
      <c r="I24" s="123">
        <v>0</v>
      </c>
      <c r="J24" s="123">
        <v>0</v>
      </c>
      <c r="K24" s="13">
        <f t="shared" si="1"/>
        <v>60.394999744952528</v>
      </c>
      <c r="L24" s="13">
        <f t="shared" si="2"/>
        <v>0</v>
      </c>
      <c r="M24" s="13">
        <f t="shared" si="3"/>
        <v>30.889779276813098</v>
      </c>
      <c r="N24" s="13">
        <f t="shared" si="4"/>
        <v>0</v>
      </c>
      <c r="O24" s="10">
        <f t="shared" si="7"/>
        <v>0</v>
      </c>
      <c r="P24" s="13">
        <f t="shared" si="5"/>
        <v>0</v>
      </c>
      <c r="Q24" s="13">
        <f t="shared" si="6"/>
        <v>0</v>
      </c>
      <c r="R24" s="13">
        <f>K24*R5+R23</f>
        <v>4744.8335340897156</v>
      </c>
      <c r="S24" s="10">
        <f t="shared" si="8"/>
        <v>185.38139832112711</v>
      </c>
      <c r="T24" s="13">
        <f>N24*T5+T23</f>
        <v>0</v>
      </c>
      <c r="U24" s="13">
        <f>O24*U5+U23</f>
        <v>0</v>
      </c>
      <c r="V24" s="13">
        <f>P24*V5+V23</f>
        <v>0</v>
      </c>
      <c r="W24" s="13">
        <f>Q24*W5+W23</f>
        <v>0</v>
      </c>
      <c r="X24" s="13">
        <f>N24*X5+X23</f>
        <v>0</v>
      </c>
      <c r="Y24" s="13">
        <f>Q24*Y5+Y23</f>
        <v>0</v>
      </c>
      <c r="Z24" s="11">
        <f t="shared" si="9"/>
        <v>4559.452135768589</v>
      </c>
      <c r="AA24" s="11"/>
      <c r="AB24" s="16"/>
      <c r="AC24" s="16"/>
      <c r="AD24" s="16"/>
    </row>
    <row r="25" spans="1:30" ht="12.75" customHeight="1" x14ac:dyDescent="0.2">
      <c r="A25" s="12" t="s">
        <v>127</v>
      </c>
      <c r="B25" s="12">
        <v>70858.000000002299</v>
      </c>
      <c r="C25" s="12">
        <f t="shared" si="0"/>
        <v>41.000000002197339</v>
      </c>
      <c r="D25" s="123">
        <v>58.9235917612368</v>
      </c>
      <c r="E25" s="123">
        <v>0</v>
      </c>
      <c r="F25" s="123">
        <v>124.15095595619999</v>
      </c>
      <c r="G25" s="123">
        <v>0</v>
      </c>
      <c r="H25" s="121">
        <v>0</v>
      </c>
      <c r="I25" s="123">
        <v>0</v>
      </c>
      <c r="J25" s="123">
        <v>0</v>
      </c>
      <c r="K25" s="13">
        <f t="shared" si="1"/>
        <v>122.56993113515119</v>
      </c>
      <c r="L25" s="13">
        <f t="shared" si="2"/>
        <v>0</v>
      </c>
      <c r="M25" s="13">
        <f t="shared" si="3"/>
        <v>141.27284487390378</v>
      </c>
      <c r="N25" s="13">
        <f t="shared" si="4"/>
        <v>0</v>
      </c>
      <c r="O25" s="10">
        <f t="shared" si="7"/>
        <v>0</v>
      </c>
      <c r="P25" s="13">
        <f t="shared" si="5"/>
        <v>0</v>
      </c>
      <c r="Q25" s="13">
        <f t="shared" si="6"/>
        <v>0</v>
      </c>
      <c r="R25" s="13">
        <f>K25*R5+R24</f>
        <v>4867.4034652248665</v>
      </c>
      <c r="S25" s="10">
        <f t="shared" si="8"/>
        <v>326.65424319503086</v>
      </c>
      <c r="T25" s="13">
        <f>N25*T5+T24</f>
        <v>0</v>
      </c>
      <c r="U25" s="13">
        <f>O25*U5+U24</f>
        <v>0</v>
      </c>
      <c r="V25" s="13">
        <f>P25*V5+V24</f>
        <v>0</v>
      </c>
      <c r="W25" s="13">
        <f>Q25*W5+W24</f>
        <v>0</v>
      </c>
      <c r="X25" s="13">
        <f>N25*X5+X24</f>
        <v>0</v>
      </c>
      <c r="Y25" s="13">
        <f>Q25*Y5+Y24</f>
        <v>0</v>
      </c>
      <c r="Z25" s="11">
        <f t="shared" si="9"/>
        <v>4540.7492220298363</v>
      </c>
      <c r="AA25" s="11"/>
      <c r="AB25" s="16"/>
      <c r="AC25" s="16"/>
      <c r="AD25" s="16"/>
    </row>
    <row r="26" spans="1:30" ht="12.75" customHeight="1" x14ac:dyDescent="0.2">
      <c r="A26" s="12" t="s">
        <v>128</v>
      </c>
      <c r="B26" s="12">
        <v>70879.999999999898</v>
      </c>
      <c r="C26" s="12">
        <f t="shared" si="0"/>
        <v>21.999999997598934</v>
      </c>
      <c r="D26" s="123">
        <v>103.67778354328399</v>
      </c>
      <c r="E26" s="123">
        <v>0</v>
      </c>
      <c r="F26" s="123">
        <v>146.62186743112699</v>
      </c>
      <c r="G26" s="123">
        <v>0</v>
      </c>
      <c r="H26" s="121">
        <v>0</v>
      </c>
      <c r="I26" s="123">
        <v>0</v>
      </c>
      <c r="J26" s="123">
        <v>0</v>
      </c>
      <c r="K26" s="13">
        <f t="shared" si="1"/>
        <v>66.245004746463721</v>
      </c>
      <c r="L26" s="13">
        <f t="shared" si="2"/>
        <v>0</v>
      </c>
      <c r="M26" s="13">
        <f t="shared" si="3"/>
        <v>110.31485396057499</v>
      </c>
      <c r="N26" s="13">
        <f t="shared" si="4"/>
        <v>0</v>
      </c>
      <c r="O26" s="10">
        <f t="shared" si="7"/>
        <v>0</v>
      </c>
      <c r="P26" s="13">
        <f t="shared" si="5"/>
        <v>0</v>
      </c>
      <c r="Q26" s="13">
        <f t="shared" si="6"/>
        <v>0</v>
      </c>
      <c r="R26" s="13">
        <f>K26*R5+R25</f>
        <v>4933.6484699713301</v>
      </c>
      <c r="S26" s="10">
        <f t="shared" si="8"/>
        <v>436.96909715560582</v>
      </c>
      <c r="T26" s="13">
        <f>N26*T5+T25</f>
        <v>0</v>
      </c>
      <c r="U26" s="13">
        <f>O26*U5+U25</f>
        <v>0</v>
      </c>
      <c r="V26" s="13">
        <f>P26*V5+V25</f>
        <v>0</v>
      </c>
      <c r="W26" s="13">
        <f>Q26*W5+W25</f>
        <v>0</v>
      </c>
      <c r="X26" s="13">
        <f>N26*X5+X25</f>
        <v>0</v>
      </c>
      <c r="Y26" s="13">
        <f>Q26*Y5+Y25</f>
        <v>0</v>
      </c>
      <c r="Z26" s="11">
        <f t="shared" si="9"/>
        <v>4496.6793728157254</v>
      </c>
      <c r="AA26" s="11"/>
      <c r="AB26" s="16"/>
      <c r="AC26" s="16"/>
      <c r="AD26" s="16"/>
    </row>
    <row r="27" spans="1:30" ht="12.75" customHeight="1" x14ac:dyDescent="0.2">
      <c r="A27" s="12" t="s">
        <v>129</v>
      </c>
      <c r="B27" s="12">
        <v>70905.000000001906</v>
      </c>
      <c r="C27" s="12">
        <f t="shared" si="0"/>
        <v>25.000000002008164</v>
      </c>
      <c r="D27" s="123">
        <v>112.837201239661</v>
      </c>
      <c r="E27" s="123">
        <v>0</v>
      </c>
      <c r="F27" s="123">
        <v>158.52133119577499</v>
      </c>
      <c r="G27" s="123">
        <v>0</v>
      </c>
      <c r="H27" s="121">
        <v>0</v>
      </c>
      <c r="I27" s="123">
        <v>0</v>
      </c>
      <c r="J27" s="123">
        <v>0</v>
      </c>
      <c r="K27" s="13">
        <f t="shared" si="1"/>
        <v>100.23841888904487</v>
      </c>
      <c r="L27" s="13">
        <f t="shared" si="2"/>
        <v>0</v>
      </c>
      <c r="M27" s="13">
        <f t="shared" si="3"/>
        <v>141.26999937565418</v>
      </c>
      <c r="N27" s="13">
        <f t="shared" si="4"/>
        <v>0</v>
      </c>
      <c r="O27" s="10">
        <f t="shared" si="7"/>
        <v>0</v>
      </c>
      <c r="P27" s="13">
        <f t="shared" si="5"/>
        <v>0</v>
      </c>
      <c r="Q27" s="13">
        <f t="shared" si="6"/>
        <v>0</v>
      </c>
      <c r="R27" s="13">
        <f>K27*R5+R26</f>
        <v>5033.8868888603747</v>
      </c>
      <c r="S27" s="10">
        <f t="shared" si="8"/>
        <v>578.23909653125997</v>
      </c>
      <c r="T27" s="13">
        <f>N27*T5+T26</f>
        <v>0</v>
      </c>
      <c r="U27" s="13">
        <f>O27*U5+U26</f>
        <v>0</v>
      </c>
      <c r="V27" s="13">
        <f>P27*V5+V26</f>
        <v>0</v>
      </c>
      <c r="W27" s="13">
        <f>Q27*W5+W26</f>
        <v>0</v>
      </c>
      <c r="X27" s="13">
        <f>N27*X5+X26</f>
        <v>0</v>
      </c>
      <c r="Y27" s="13">
        <f>Q27*Y5+Y26</f>
        <v>0</v>
      </c>
      <c r="Z27" s="11">
        <f t="shared" si="9"/>
        <v>4455.6477923291159</v>
      </c>
      <c r="AA27" s="11"/>
      <c r="AB27" s="16"/>
      <c r="AC27" s="16"/>
      <c r="AD27" s="16"/>
    </row>
    <row r="28" spans="1:30" ht="12.75" customHeight="1" x14ac:dyDescent="0.2">
      <c r="A28" s="12" t="s">
        <v>130</v>
      </c>
      <c r="B28" s="12">
        <v>70925</v>
      </c>
      <c r="C28" s="12">
        <f t="shared" si="0"/>
        <v>19.999999998093699</v>
      </c>
      <c r="D28" s="123">
        <v>77.342248260397596</v>
      </c>
      <c r="E28" s="123">
        <v>0</v>
      </c>
      <c r="F28" s="123">
        <v>9.2538676504327704</v>
      </c>
      <c r="G28" s="123">
        <v>0</v>
      </c>
      <c r="H28" s="121">
        <v>0</v>
      </c>
      <c r="I28" s="123">
        <v>0</v>
      </c>
      <c r="J28" s="123">
        <v>0</v>
      </c>
      <c r="K28" s="13">
        <f t="shared" si="1"/>
        <v>70.436833141456162</v>
      </c>
      <c r="L28" s="13">
        <f t="shared" si="2"/>
        <v>0</v>
      </c>
      <c r="M28" s="13">
        <f t="shared" si="3"/>
        <v>62.138962529709723</v>
      </c>
      <c r="N28" s="13">
        <f t="shared" si="4"/>
        <v>0</v>
      </c>
      <c r="O28" s="10">
        <f t="shared" si="7"/>
        <v>0</v>
      </c>
      <c r="P28" s="13">
        <f t="shared" si="5"/>
        <v>0</v>
      </c>
      <c r="Q28" s="13">
        <f t="shared" si="6"/>
        <v>0</v>
      </c>
      <c r="R28" s="13">
        <f>K28*R5+R27</f>
        <v>5104.3237220018309</v>
      </c>
      <c r="S28" s="10">
        <f t="shared" si="8"/>
        <v>640.37805906096969</v>
      </c>
      <c r="T28" s="13">
        <f>N28*T5+T27</f>
        <v>0</v>
      </c>
      <c r="U28" s="13">
        <f>O28*U5+U27</f>
        <v>0</v>
      </c>
      <c r="V28" s="13">
        <f>P28*V5+V27</f>
        <v>0</v>
      </c>
      <c r="W28" s="13">
        <f>Q28*W5+W27</f>
        <v>0</v>
      </c>
      <c r="X28" s="13">
        <f>N28*X5+X27</f>
        <v>0</v>
      </c>
      <c r="Y28" s="13">
        <f>Q28*Y5+Y27</f>
        <v>0</v>
      </c>
      <c r="Z28" s="11">
        <f t="shared" si="9"/>
        <v>4463.9456629408623</v>
      </c>
      <c r="AA28" s="11"/>
      <c r="AB28" s="16"/>
      <c r="AC28" s="16"/>
      <c r="AD28" s="16"/>
    </row>
    <row r="29" spans="1:30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30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30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30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3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3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1:23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3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1:23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1:23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3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3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3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3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3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3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7" spans="1:23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</row>
    <row r="78" spans="1:23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</row>
    <row r="79" spans="1:23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</row>
    <row r="80" spans="1:23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</row>
    <row r="81" spans="1:23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</row>
    <row r="82" spans="1:23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</row>
    <row r="83" spans="1:23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</row>
    <row r="84" spans="1:23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</row>
    <row r="85" spans="1:23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</row>
    <row r="86" spans="1:23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  <row r="87" spans="1:23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</row>
    <row r="88" spans="1:23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</row>
    <row r="89" spans="1:23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</row>
    <row r="90" spans="1:23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</row>
    <row r="91" spans="1:23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</row>
    <row r="92" spans="1:23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</row>
    <row r="93" spans="1:23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</row>
    <row r="94" spans="1:23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</row>
    <row r="95" spans="1:23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</row>
    <row r="96" spans="1:23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</row>
    <row r="97" spans="1:23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</row>
    <row r="98" spans="1:23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</row>
    <row r="99" spans="1:23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</row>
    <row r="100" spans="1:23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</row>
    <row r="101" spans="1:23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</row>
    <row r="102" spans="1:23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</row>
    <row r="103" spans="1:23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</row>
    <row r="104" spans="1:23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</row>
    <row r="105" spans="1:23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</row>
    <row r="106" spans="1:23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</row>
    <row r="107" spans="1:23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</row>
    <row r="108" spans="1:23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</row>
    <row r="109" spans="1:23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</row>
    <row r="110" spans="1:23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</row>
    <row r="111" spans="1:23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</row>
    <row r="112" spans="1:23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</row>
    <row r="113" spans="1:23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</row>
    <row r="114" spans="1:23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</row>
    <row r="115" spans="1:23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</row>
    <row r="116" spans="1:23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</row>
    <row r="117" spans="1:23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</row>
    <row r="118" spans="1:23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</row>
    <row r="119" spans="1:23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</row>
    <row r="120" spans="1:23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</row>
    <row r="121" spans="1:23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</row>
    <row r="122" spans="1:23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</row>
    <row r="123" spans="1:23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</row>
    <row r="124" spans="1:23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</row>
    <row r="125" spans="1:23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</row>
    <row r="126" spans="1:23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</row>
    <row r="127" spans="1:23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</row>
    <row r="128" spans="1:23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</row>
    <row r="129" spans="1:23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</row>
    <row r="130" spans="1:23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</row>
    <row r="131" spans="1:23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</row>
    <row r="132" spans="1:23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</row>
    <row r="133" spans="1:23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</row>
    <row r="134" spans="1:23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</row>
    <row r="135" spans="1:23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</row>
    <row r="136" spans="1:23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</row>
    <row r="137" spans="1:23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</row>
    <row r="138" spans="1:23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</row>
    <row r="139" spans="1:23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</row>
    <row r="140" spans="1:23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</row>
    <row r="141" spans="1:23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</row>
    <row r="142" spans="1:23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</row>
    <row r="143" spans="1:23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</row>
    <row r="144" spans="1:23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</row>
    <row r="145" spans="1:23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</row>
    <row r="146" spans="1:23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</row>
    <row r="147" spans="1:23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</row>
    <row r="148" spans="1:23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</row>
    <row r="149" spans="1:23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</row>
    <row r="150" spans="1:23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</row>
    <row r="151" spans="1:23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</row>
    <row r="152" spans="1:23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</row>
    <row r="153" spans="1:23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</row>
    <row r="154" spans="1:23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</row>
    <row r="155" spans="1:23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</row>
    <row r="156" spans="1:23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</row>
    <row r="157" spans="1:23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</row>
    <row r="158" spans="1:23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</row>
    <row r="159" spans="1:23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</row>
    <row r="160" spans="1:23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</row>
    <row r="161" spans="1:23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</row>
    <row r="162" spans="1:23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</row>
    <row r="163" spans="1:23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</row>
    <row r="164" spans="1:23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</row>
    <row r="165" spans="1:23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</row>
    <row r="166" spans="1:23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</row>
    <row r="167" spans="1:23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</row>
    <row r="168" spans="1:23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</row>
    <row r="169" spans="1:23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</row>
    <row r="170" spans="1:23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</row>
    <row r="171" spans="1:23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</row>
    <row r="172" spans="1:23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</row>
    <row r="173" spans="1:23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</row>
    <row r="174" spans="1:23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</row>
    <row r="175" spans="1:23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</row>
    <row r="176" spans="1:23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</row>
    <row r="177" spans="1:23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</row>
    <row r="178" spans="1:23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</row>
    <row r="179" spans="1:23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</row>
    <row r="180" spans="1:23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</row>
    <row r="181" spans="1:23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</row>
    <row r="182" spans="1:23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</row>
    <row r="183" spans="1:23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</row>
    <row r="184" spans="1:23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</row>
    <row r="185" spans="1:23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</row>
    <row r="186" spans="1:23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</row>
    <row r="187" spans="1:23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</row>
    <row r="188" spans="1:23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</row>
    <row r="189" spans="1:23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</row>
    <row r="190" spans="1:23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</row>
    <row r="191" spans="1:23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</row>
    <row r="192" spans="1:23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</row>
    <row r="193" spans="1:23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</row>
    <row r="194" spans="1:23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</row>
    <row r="195" spans="1:23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</row>
    <row r="196" spans="1:23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</row>
    <row r="197" spans="1:23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</row>
    <row r="198" spans="1:23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</row>
    <row r="199" spans="1:23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</row>
    <row r="200" spans="1:23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</row>
    <row r="201" spans="1:23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</row>
    <row r="202" spans="1:23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</row>
    <row r="203" spans="1:23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</row>
    <row r="204" spans="1:23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</row>
    <row r="205" spans="1:23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</row>
    <row r="206" spans="1:23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</row>
    <row r="207" spans="1:23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</row>
    <row r="208" spans="1:23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</row>
    <row r="209" spans="1:23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</row>
    <row r="210" spans="1:23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</row>
    <row r="211" spans="1:23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</row>
    <row r="212" spans="1:23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</row>
    <row r="213" spans="1:23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</row>
    <row r="214" spans="1:23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</row>
    <row r="215" spans="1:23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</row>
    <row r="216" spans="1:23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</row>
    <row r="217" spans="1:23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</row>
    <row r="218" spans="1:23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</row>
    <row r="219" spans="1:23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</row>
    <row r="220" spans="1:23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</row>
    <row r="221" spans="1:23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</row>
    <row r="222" spans="1:23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</row>
    <row r="223" spans="1:23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</row>
    <row r="224" spans="1:23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</row>
    <row r="225" spans="1:23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</row>
    <row r="226" spans="1:23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</row>
    <row r="227" spans="1:23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</row>
    <row r="228" spans="1:23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</row>
    <row r="229" spans="1:23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</row>
    <row r="230" spans="1:23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</row>
    <row r="231" spans="1:23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</row>
    <row r="232" spans="1:23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</row>
    <row r="233" spans="1:23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</row>
    <row r="234" spans="1:23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</row>
    <row r="235" spans="1:23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</row>
    <row r="236" spans="1:23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</row>
    <row r="237" spans="1:23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</row>
    <row r="238" spans="1:23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</row>
    <row r="239" spans="1:23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</row>
    <row r="240" spans="1:23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</row>
    <row r="241" spans="1:23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</row>
    <row r="242" spans="1:23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</row>
    <row r="243" spans="1:23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</row>
    <row r="244" spans="1:23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</row>
    <row r="245" spans="1:23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</row>
    <row r="246" spans="1:23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</row>
    <row r="247" spans="1:23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</row>
    <row r="248" spans="1:23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</row>
    <row r="249" spans="1:23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</row>
    <row r="250" spans="1:23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</row>
    <row r="251" spans="1:23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</row>
    <row r="252" spans="1:23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</row>
    <row r="253" spans="1:23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</row>
    <row r="254" spans="1:23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</row>
    <row r="255" spans="1:23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</row>
    <row r="256" spans="1:23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</row>
    <row r="257" spans="1:23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</row>
    <row r="258" spans="1:23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</row>
    <row r="259" spans="1:23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</row>
    <row r="260" spans="1:23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</row>
    <row r="261" spans="1:23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</row>
    <row r="262" spans="1:23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</row>
    <row r="263" spans="1:23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</row>
    <row r="264" spans="1:23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</row>
    <row r="265" spans="1:23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</row>
    <row r="266" spans="1:23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</row>
    <row r="267" spans="1:23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</row>
    <row r="268" spans="1:23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</row>
    <row r="269" spans="1:23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</row>
    <row r="270" spans="1:23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</row>
    <row r="271" spans="1:23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</row>
    <row r="272" spans="1:23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</row>
    <row r="273" spans="1:23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</row>
    <row r="274" spans="1:23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</row>
    <row r="275" spans="1:23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</row>
    <row r="276" spans="1:23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</row>
    <row r="277" spans="1:23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</row>
    <row r="278" spans="1:23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</row>
    <row r="279" spans="1:23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</row>
    <row r="280" spans="1:23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</row>
    <row r="281" spans="1:23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</row>
    <row r="282" spans="1:23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</row>
    <row r="283" spans="1:23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</row>
    <row r="284" spans="1:23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</row>
    <row r="285" spans="1:23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</row>
    <row r="286" spans="1:23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</row>
    <row r="287" spans="1:23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</row>
    <row r="288" spans="1:23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</row>
    <row r="289" spans="1:23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</row>
    <row r="290" spans="1:23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</row>
    <row r="291" spans="1:23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</row>
    <row r="292" spans="1:23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</row>
    <row r="293" spans="1:23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</row>
    <row r="294" spans="1:23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</row>
    <row r="295" spans="1:23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</row>
    <row r="296" spans="1:23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</row>
    <row r="297" spans="1:23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</row>
    <row r="298" spans="1:23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</row>
    <row r="299" spans="1:23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</row>
    <row r="300" spans="1:23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</row>
    <row r="301" spans="1:23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</row>
    <row r="302" spans="1:23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</row>
    <row r="303" spans="1:23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</row>
    <row r="304" spans="1:23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</row>
    <row r="305" spans="1:23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</row>
    <row r="306" spans="1:23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</row>
    <row r="307" spans="1:23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</row>
    <row r="308" spans="1:23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</row>
    <row r="309" spans="1:23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</row>
    <row r="310" spans="1:23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</row>
    <row r="311" spans="1:23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</row>
    <row r="312" spans="1:23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</row>
    <row r="313" spans="1:23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</row>
    <row r="314" spans="1:23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</row>
    <row r="315" spans="1:23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</row>
    <row r="316" spans="1:23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</row>
    <row r="317" spans="1:23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</row>
    <row r="318" spans="1:23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</row>
    <row r="319" spans="1:23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</row>
    <row r="320" spans="1:23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</row>
    <row r="321" spans="1:23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</row>
    <row r="322" spans="1:23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</row>
    <row r="323" spans="1:23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</row>
    <row r="324" spans="1:23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</row>
    <row r="325" spans="1:23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</row>
    <row r="326" spans="1:23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</row>
    <row r="327" spans="1:23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</row>
    <row r="328" spans="1:23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</row>
    <row r="329" spans="1:23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</row>
    <row r="330" spans="1:23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</row>
    <row r="331" spans="1:23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</row>
    <row r="332" spans="1:23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</row>
    <row r="333" spans="1:23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</row>
    <row r="334" spans="1:23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</row>
    <row r="335" spans="1:23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</row>
    <row r="336" spans="1:23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</row>
    <row r="337" spans="1:23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</row>
    <row r="338" spans="1:23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</row>
    <row r="339" spans="1:23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</row>
    <row r="340" spans="1:23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</row>
    <row r="341" spans="1:23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</row>
    <row r="342" spans="1:23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</row>
    <row r="343" spans="1:23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</row>
    <row r="344" spans="1:23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</row>
    <row r="345" spans="1:23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</row>
    <row r="346" spans="1:23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</row>
    <row r="347" spans="1:23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</row>
    <row r="348" spans="1:23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</row>
    <row r="349" spans="1:23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</row>
    <row r="350" spans="1:23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</row>
    <row r="351" spans="1:23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</row>
    <row r="352" spans="1:23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</row>
    <row r="353" spans="1:23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</row>
    <row r="354" spans="1:23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</row>
    <row r="355" spans="1:23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</row>
    <row r="356" spans="1:23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</row>
    <row r="357" spans="1:23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</row>
    <row r="358" spans="1:23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</row>
    <row r="359" spans="1:23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</row>
    <row r="360" spans="1:23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</row>
    <row r="361" spans="1:23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</row>
    <row r="362" spans="1:23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</row>
    <row r="363" spans="1:23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</row>
    <row r="364" spans="1:23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</row>
    <row r="365" spans="1:23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</row>
    <row r="366" spans="1:23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</row>
    <row r="367" spans="1:23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</row>
    <row r="368" spans="1:23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</row>
    <row r="369" spans="1:23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</row>
    <row r="370" spans="1:23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</row>
    <row r="371" spans="1:23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</row>
    <row r="372" spans="1:23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</row>
    <row r="373" spans="1:23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</row>
    <row r="374" spans="1:23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</row>
    <row r="375" spans="1:23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</row>
    <row r="376" spans="1:23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</row>
    <row r="377" spans="1:23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</row>
    <row r="378" spans="1:23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</row>
    <row r="379" spans="1:23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</row>
    <row r="380" spans="1:23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</row>
    <row r="381" spans="1:23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</row>
    <row r="382" spans="1:23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</row>
    <row r="383" spans="1:23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</row>
    <row r="384" spans="1:23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</row>
    <row r="385" spans="1:23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</row>
    <row r="386" spans="1:23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</row>
    <row r="387" spans="1:23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</row>
    <row r="388" spans="1:23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</row>
    <row r="389" spans="1:23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</row>
    <row r="390" spans="1:23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</row>
    <row r="391" spans="1:23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</row>
    <row r="392" spans="1:23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</row>
    <row r="393" spans="1:23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</row>
    <row r="394" spans="1:23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</row>
    <row r="395" spans="1:23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</row>
    <row r="396" spans="1:23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</row>
    <row r="397" spans="1:23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</row>
    <row r="398" spans="1:23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</row>
    <row r="399" spans="1:23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</row>
    <row r="400" spans="1:23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</row>
    <row r="401" spans="1:23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</row>
    <row r="402" spans="1:23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</row>
    <row r="403" spans="1:23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</row>
    <row r="404" spans="1:23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</row>
    <row r="405" spans="1:23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</row>
    <row r="406" spans="1:23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</row>
    <row r="407" spans="1:23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</row>
    <row r="408" spans="1:23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</row>
    <row r="409" spans="1:23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</row>
    <row r="410" spans="1:23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</row>
    <row r="411" spans="1:23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</row>
    <row r="412" spans="1:23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</row>
    <row r="413" spans="1:23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</row>
    <row r="414" spans="1:23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</row>
    <row r="415" spans="1:23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</row>
    <row r="416" spans="1:23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</row>
    <row r="417" spans="1:23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</row>
    <row r="418" spans="1:23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</row>
    <row r="419" spans="1:23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</row>
    <row r="420" spans="1:23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</row>
    <row r="421" spans="1:23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</row>
    <row r="422" spans="1:23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</row>
    <row r="423" spans="1:23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</row>
    <row r="424" spans="1:23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</row>
    <row r="425" spans="1:23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</row>
    <row r="426" spans="1:23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</row>
    <row r="427" spans="1:23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</row>
    <row r="428" spans="1:23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</row>
    <row r="429" spans="1:23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</row>
    <row r="430" spans="1:23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</row>
    <row r="431" spans="1:23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</row>
    <row r="432" spans="1:23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</row>
    <row r="433" spans="1:23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</row>
    <row r="434" spans="1:23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</row>
    <row r="435" spans="1:23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</row>
    <row r="436" spans="1:23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</row>
    <row r="437" spans="1:23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</row>
    <row r="438" spans="1:23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</row>
    <row r="439" spans="1:23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</row>
    <row r="440" spans="1:23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</row>
    <row r="441" spans="1:23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</row>
    <row r="442" spans="1:23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</row>
    <row r="443" spans="1:23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</row>
    <row r="444" spans="1:23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</row>
    <row r="445" spans="1:23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</row>
    <row r="446" spans="1:23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</row>
    <row r="447" spans="1:23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</row>
    <row r="448" spans="1:23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</row>
    <row r="449" spans="1:23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</row>
    <row r="450" spans="1:23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</row>
    <row r="451" spans="1:23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</row>
    <row r="452" spans="1:23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</row>
    <row r="453" spans="1:23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</row>
    <row r="454" spans="1:23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</row>
    <row r="455" spans="1:23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</row>
    <row r="456" spans="1:23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</row>
    <row r="457" spans="1:23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</row>
    <row r="458" spans="1:23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</row>
    <row r="459" spans="1:23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</row>
    <row r="460" spans="1:23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</row>
    <row r="461" spans="1:23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</row>
    <row r="462" spans="1:23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</row>
    <row r="463" spans="1:23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</row>
    <row r="464" spans="1:23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</row>
    <row r="465" spans="1:23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</row>
    <row r="466" spans="1:23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</row>
    <row r="467" spans="1:23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</row>
    <row r="468" spans="1:23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</row>
    <row r="469" spans="1:23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</row>
    <row r="470" spans="1:23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</row>
    <row r="471" spans="1:23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</row>
    <row r="472" spans="1:23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</row>
    <row r="473" spans="1:23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</row>
    <row r="474" spans="1:23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</row>
    <row r="475" spans="1:23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</row>
    <row r="476" spans="1:23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</row>
    <row r="477" spans="1:23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</row>
    <row r="478" spans="1:23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</row>
    <row r="479" spans="1:23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</row>
    <row r="480" spans="1:23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</row>
    <row r="481" spans="1:23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</row>
    <row r="482" spans="1:23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</row>
    <row r="483" spans="1:23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</row>
    <row r="484" spans="1:23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</row>
    <row r="485" spans="1:23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</row>
    <row r="486" spans="1:23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</row>
    <row r="487" spans="1:23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</row>
    <row r="488" spans="1:23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</row>
    <row r="489" spans="1:23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</row>
    <row r="490" spans="1:23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</row>
    <row r="491" spans="1:23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</row>
    <row r="492" spans="1:23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</row>
    <row r="493" spans="1:23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</row>
    <row r="494" spans="1:23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</row>
    <row r="495" spans="1:23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</row>
    <row r="496" spans="1:23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</row>
    <row r="497" spans="1:23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</row>
    <row r="498" spans="1:23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</row>
    <row r="499" spans="1:23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</row>
    <row r="500" spans="1:23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</row>
    <row r="501" spans="1:23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</row>
    <row r="502" spans="1:23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</row>
    <row r="503" spans="1:23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</row>
    <row r="504" spans="1:23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</row>
    <row r="505" spans="1:23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</row>
    <row r="506" spans="1:23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</row>
    <row r="507" spans="1:23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</row>
    <row r="508" spans="1:23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</row>
    <row r="509" spans="1:23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</row>
    <row r="510" spans="1:23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</row>
    <row r="511" spans="1:23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</row>
    <row r="512" spans="1:23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</row>
    <row r="513" spans="1:23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</row>
    <row r="514" spans="1:23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</row>
    <row r="515" spans="1:23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</row>
    <row r="516" spans="1:23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</row>
    <row r="517" spans="1:23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</row>
    <row r="518" spans="1:23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</row>
    <row r="519" spans="1:23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</row>
    <row r="520" spans="1:23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</row>
    <row r="521" spans="1:23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</row>
    <row r="522" spans="1:23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</row>
    <row r="523" spans="1:23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</row>
    <row r="524" spans="1:23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</row>
    <row r="525" spans="1:23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</row>
    <row r="526" spans="1:23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</row>
    <row r="527" spans="1:23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</row>
    <row r="528" spans="1:23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</row>
    <row r="529" spans="1:23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</row>
    <row r="530" spans="1:23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</row>
    <row r="531" spans="1:23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</row>
    <row r="532" spans="1:23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</row>
    <row r="533" spans="1:23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</row>
    <row r="534" spans="1:23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</row>
    <row r="535" spans="1:23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</row>
    <row r="536" spans="1:23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</row>
    <row r="537" spans="1:23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</row>
    <row r="538" spans="1:23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</row>
    <row r="539" spans="1:23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</row>
    <row r="540" spans="1:23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</row>
    <row r="541" spans="1:23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</row>
    <row r="542" spans="1:23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</row>
    <row r="543" spans="1:23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</row>
    <row r="544" spans="1:23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</row>
    <row r="545" spans="1:23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</row>
    <row r="546" spans="1:23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</row>
    <row r="547" spans="1:23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</row>
    <row r="548" spans="1:23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</row>
    <row r="549" spans="1:23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</row>
    <row r="550" spans="1:23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</row>
    <row r="551" spans="1:23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</row>
    <row r="552" spans="1:23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</row>
    <row r="553" spans="1:23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</row>
    <row r="554" spans="1:23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</row>
    <row r="555" spans="1:23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</row>
    <row r="556" spans="1:23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</row>
    <row r="557" spans="1:23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</row>
    <row r="558" spans="1:23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</row>
    <row r="559" spans="1:23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</row>
    <row r="560" spans="1:23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</row>
    <row r="561" spans="1:23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</row>
    <row r="562" spans="1:23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</row>
    <row r="563" spans="1:23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</row>
    <row r="564" spans="1:23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</row>
    <row r="565" spans="1:23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</row>
    <row r="566" spans="1:23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</row>
    <row r="567" spans="1:23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</row>
    <row r="568" spans="1:23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</row>
    <row r="569" spans="1:23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</row>
    <row r="570" spans="1:23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</row>
    <row r="571" spans="1:23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</row>
    <row r="572" spans="1:23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</row>
    <row r="573" spans="1:23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</row>
    <row r="574" spans="1:23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</row>
    <row r="575" spans="1:23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</row>
    <row r="576" spans="1:23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</row>
    <row r="577" spans="1:23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</row>
    <row r="578" spans="1:23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</row>
    <row r="579" spans="1:23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</row>
    <row r="580" spans="1:23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</row>
    <row r="581" spans="1:23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</row>
    <row r="582" spans="1:23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</row>
    <row r="583" spans="1:23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</row>
    <row r="584" spans="1:23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</row>
    <row r="585" spans="1:23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</row>
    <row r="586" spans="1:23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</row>
    <row r="587" spans="1:23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</row>
    <row r="588" spans="1:23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</row>
    <row r="589" spans="1:23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</row>
    <row r="590" spans="1:23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</row>
    <row r="591" spans="1:23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</row>
    <row r="592" spans="1:23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</row>
    <row r="593" spans="1:30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</row>
    <row r="594" spans="1:30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</row>
    <row r="595" spans="1:30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</row>
    <row r="596" spans="1:30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</row>
    <row r="597" spans="1:30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</row>
    <row r="598" spans="1:30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</row>
    <row r="599" spans="1:30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</row>
    <row r="600" spans="1:30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</row>
    <row r="601" spans="1:30" ht="12.75" customHeight="1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AB601" s="17" t="s">
        <v>36</v>
      </c>
      <c r="AC601" s="18"/>
      <c r="AD601" s="19"/>
    </row>
    <row r="602" spans="1:30" ht="12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AB602" s="17" t="s">
        <v>37</v>
      </c>
      <c r="AC602" s="20" t="s">
        <v>38</v>
      </c>
      <c r="AD602" s="20"/>
    </row>
    <row r="603" spans="1:30" ht="12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AB603" s="21" t="s">
        <v>39</v>
      </c>
      <c r="AC603" s="22" t="s">
        <v>40</v>
      </c>
      <c r="AD603" s="22"/>
    </row>
    <row r="604" spans="1:30" ht="12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AB604" s="21" t="s">
        <v>41</v>
      </c>
      <c r="AC604" s="22" t="s">
        <v>42</v>
      </c>
      <c r="AD604" s="22"/>
    </row>
    <row r="605" spans="1:30" ht="12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AB605" s="21" t="s">
        <v>43</v>
      </c>
      <c r="AC605" s="22" t="s">
        <v>44</v>
      </c>
      <c r="AD605" s="22" t="s">
        <v>45</v>
      </c>
    </row>
    <row r="606" spans="1:30" ht="12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AB606" s="21" t="s">
        <v>46</v>
      </c>
      <c r="AC606" s="22" t="s">
        <v>44</v>
      </c>
      <c r="AD606" s="22" t="s">
        <v>47</v>
      </c>
    </row>
    <row r="607" spans="1:30" ht="12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AB607" s="23" t="s">
        <v>48</v>
      </c>
      <c r="AC607" s="24" t="s">
        <v>49</v>
      </c>
      <c r="AD607" s="24" t="s">
        <v>50</v>
      </c>
    </row>
    <row r="608" spans="1:30" ht="12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AB608" s="23" t="s">
        <v>51</v>
      </c>
      <c r="AC608" s="24" t="s">
        <v>52</v>
      </c>
      <c r="AD608" s="24" t="s">
        <v>53</v>
      </c>
    </row>
    <row r="609" spans="1:30" ht="12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AB609" s="23" t="s">
        <v>54</v>
      </c>
      <c r="AC609" s="24" t="s">
        <v>55</v>
      </c>
      <c r="AD609" s="24" t="s">
        <v>56</v>
      </c>
    </row>
    <row r="610" spans="1:30" ht="12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AB610" s="23" t="s">
        <v>54</v>
      </c>
      <c r="AC610" s="24" t="s">
        <v>57</v>
      </c>
      <c r="AD610" s="24" t="s">
        <v>58</v>
      </c>
    </row>
    <row r="611" spans="1:30" ht="12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AB611" s="23" t="s">
        <v>54</v>
      </c>
      <c r="AC611" s="24" t="s">
        <v>59</v>
      </c>
      <c r="AD611" s="24" t="s">
        <v>60</v>
      </c>
    </row>
    <row r="612" spans="1:30" ht="12.75" customHeight="1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AB612" s="25" t="s">
        <v>54</v>
      </c>
      <c r="AC612" s="26" t="s">
        <v>61</v>
      </c>
      <c r="AD612" s="26" t="s">
        <v>62</v>
      </c>
    </row>
    <row r="613" spans="1:30" ht="12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</row>
    <row r="614" spans="1:30" ht="12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</row>
    <row r="615" spans="1:30" ht="12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</row>
    <row r="616" spans="1:30" ht="12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</row>
    <row r="617" spans="1:30" ht="12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</row>
    <row r="618" spans="1:30" ht="12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</row>
    <row r="619" spans="1:30" ht="12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</row>
    <row r="620" spans="1:30" ht="12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</row>
    <row r="621" spans="1:30" ht="12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</row>
    <row r="622" spans="1:30" ht="12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</row>
    <row r="623" spans="1:30" ht="12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</row>
    <row r="624" spans="1:30" ht="12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</row>
    <row r="625" spans="1:23" ht="12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</row>
    <row r="626" spans="1:23" ht="12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</row>
    <row r="627" spans="1:23" ht="12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</row>
    <row r="628" spans="1:23" ht="12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</row>
    <row r="629" spans="1:23" ht="12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</row>
    <row r="630" spans="1:23" ht="12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</row>
    <row r="631" spans="1:23" ht="12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</row>
    <row r="632" spans="1:23" ht="12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</row>
    <row r="633" spans="1:23" ht="12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</row>
    <row r="634" spans="1:23" ht="12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</row>
    <row r="635" spans="1:23" ht="12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</row>
    <row r="636" spans="1:23" ht="12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</row>
    <row r="637" spans="1:23" ht="12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</row>
    <row r="638" spans="1:23" ht="12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</row>
    <row r="639" spans="1:23" ht="12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</row>
    <row r="640" spans="1:23" ht="12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</row>
    <row r="641" spans="1:23" ht="12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</row>
    <row r="642" spans="1:23" ht="12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</row>
    <row r="643" spans="1:23" ht="12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</row>
    <row r="644" spans="1:23" ht="12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</row>
    <row r="645" spans="1:23" ht="12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</row>
    <row r="646" spans="1:23" ht="12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</row>
    <row r="647" spans="1:23" ht="12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</row>
    <row r="648" spans="1:23" ht="12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</row>
    <row r="649" spans="1:23" ht="12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</row>
    <row r="650" spans="1:23" ht="12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</row>
    <row r="651" spans="1:23" ht="12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</row>
    <row r="652" spans="1:23" ht="12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</row>
    <row r="653" spans="1:23" ht="12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</row>
    <row r="654" spans="1:23" ht="12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</row>
    <row r="655" spans="1:23" ht="12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</row>
    <row r="656" spans="1:23" ht="12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</row>
    <row r="657" spans="1:23" ht="12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</row>
    <row r="658" spans="1:23" ht="12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</row>
    <row r="659" spans="1:23" ht="12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</row>
    <row r="660" spans="1:23" ht="12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</row>
    <row r="661" spans="1:23" ht="12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</row>
    <row r="662" spans="1:23" ht="12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</row>
    <row r="663" spans="1:23" ht="12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</row>
    <row r="664" spans="1:23" ht="12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</row>
    <row r="665" spans="1:23" ht="12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</row>
    <row r="666" spans="1:23" ht="12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</row>
    <row r="667" spans="1:23" ht="12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</row>
    <row r="668" spans="1:23" ht="12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</row>
    <row r="669" spans="1:23" ht="12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</row>
    <row r="670" spans="1:23" ht="12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</row>
    <row r="671" spans="1:23" ht="12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</row>
    <row r="672" spans="1:23" ht="12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</row>
    <row r="673" spans="1:23" ht="12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</row>
    <row r="674" spans="1:23" ht="12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</row>
    <row r="675" spans="1:23" ht="12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</row>
    <row r="676" spans="1:23" ht="12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</row>
    <row r="677" spans="1:23" ht="12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</row>
    <row r="678" spans="1:23" ht="12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</row>
    <row r="679" spans="1:23" ht="12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</row>
    <row r="680" spans="1:23" ht="12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</row>
    <row r="681" spans="1:23" ht="12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</row>
    <row r="682" spans="1:23" ht="12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</row>
    <row r="683" spans="1:23" ht="12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</row>
    <row r="684" spans="1:23" ht="12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</row>
    <row r="685" spans="1:23" ht="12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</row>
    <row r="686" spans="1:23" ht="12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</row>
    <row r="687" spans="1:23" ht="12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</row>
    <row r="688" spans="1:23" ht="12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</row>
    <row r="689" spans="1:23" ht="12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</row>
    <row r="690" spans="1:23" ht="12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</row>
    <row r="691" spans="1:23" ht="12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</row>
    <row r="692" spans="1:23" ht="12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</row>
    <row r="693" spans="1:23" ht="12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</row>
    <row r="694" spans="1:23" ht="12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</row>
    <row r="695" spans="1:23" ht="12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</row>
    <row r="696" spans="1:23" ht="12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</row>
    <row r="697" spans="1:23" ht="12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</row>
    <row r="698" spans="1:23" ht="12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</row>
    <row r="699" spans="1:23" ht="12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</row>
    <row r="700" spans="1:23" ht="12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</row>
    <row r="701" spans="1:23" ht="12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</row>
    <row r="702" spans="1:23" ht="12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</row>
    <row r="703" spans="1:23" ht="12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</row>
    <row r="704" spans="1:23" ht="12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</row>
    <row r="705" spans="1:23" ht="12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</row>
    <row r="706" spans="1:23" ht="12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</row>
    <row r="707" spans="1:23" ht="12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</row>
    <row r="708" spans="1:23" ht="12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</row>
    <row r="709" spans="1:23" ht="12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</row>
    <row r="710" spans="1:23" ht="12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</row>
    <row r="711" spans="1:23" ht="12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</row>
    <row r="712" spans="1:23" ht="12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</row>
    <row r="713" spans="1:23" ht="12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</row>
    <row r="714" spans="1:23" ht="12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</row>
    <row r="715" spans="1:23" ht="12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</row>
    <row r="716" spans="1:23" ht="12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</row>
    <row r="717" spans="1:23" ht="12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</row>
    <row r="718" spans="1:23" ht="12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</row>
    <row r="719" spans="1:23" ht="12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</row>
    <row r="720" spans="1:23" ht="12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</row>
    <row r="721" spans="1:23" ht="12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</row>
    <row r="722" spans="1:23" ht="12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</row>
    <row r="723" spans="1:23" ht="12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</row>
    <row r="724" spans="1:23" ht="12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</row>
    <row r="725" spans="1:23" ht="12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</row>
    <row r="726" spans="1:23" ht="12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</row>
    <row r="727" spans="1:23" ht="12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</row>
    <row r="728" spans="1:23" ht="12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</row>
    <row r="729" spans="1:23" ht="12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</row>
    <row r="730" spans="1:23" ht="12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</row>
    <row r="731" spans="1:23" ht="12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</row>
    <row r="732" spans="1:23" ht="12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</row>
    <row r="733" spans="1:23" ht="12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</row>
    <row r="734" spans="1:23" ht="12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</row>
    <row r="735" spans="1:23" ht="12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</row>
    <row r="736" spans="1:23" ht="12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</row>
    <row r="737" spans="1:23" ht="12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</row>
    <row r="738" spans="1:23" ht="12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</row>
    <row r="739" spans="1:23" ht="12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</row>
    <row r="740" spans="1:23" ht="12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</row>
    <row r="741" spans="1:23" ht="12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</row>
    <row r="742" spans="1:23" ht="12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</row>
    <row r="743" spans="1:23" ht="12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</row>
    <row r="744" spans="1:23" ht="12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</row>
    <row r="745" spans="1:23" ht="12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</row>
    <row r="746" spans="1:23" ht="12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</row>
    <row r="747" spans="1:23" ht="12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</row>
    <row r="748" spans="1:23" ht="12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</row>
    <row r="749" spans="1:23" ht="12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</row>
    <row r="750" spans="1:23" ht="12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</row>
    <row r="751" spans="1:23" ht="12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</row>
    <row r="752" spans="1:23" ht="12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</row>
    <row r="753" spans="1:23" ht="12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</row>
    <row r="754" spans="1:23" ht="12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</row>
    <row r="755" spans="1:23" ht="12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</row>
    <row r="756" spans="1:23" ht="12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</row>
    <row r="757" spans="1:23" ht="12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</row>
    <row r="758" spans="1:23" ht="12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</row>
    <row r="759" spans="1:23" ht="12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</row>
    <row r="760" spans="1:23" ht="12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</row>
    <row r="761" spans="1:23" ht="12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</row>
    <row r="762" spans="1:23" ht="12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</row>
    <row r="763" spans="1:23" ht="12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</row>
    <row r="764" spans="1:23" ht="12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</row>
    <row r="765" spans="1:23" ht="12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</row>
    <row r="766" spans="1:23" ht="12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</row>
    <row r="767" spans="1:23" ht="12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</row>
    <row r="768" spans="1:23" ht="12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</row>
    <row r="769" spans="1:23" ht="12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</row>
    <row r="770" spans="1:23" ht="12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</row>
    <row r="771" spans="1:23" ht="12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</row>
    <row r="772" spans="1:23" ht="12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</row>
    <row r="773" spans="1:23" ht="12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</row>
    <row r="774" spans="1:23" ht="12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</row>
    <row r="775" spans="1:23" ht="12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</row>
    <row r="776" spans="1:23" ht="12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</row>
    <row r="777" spans="1:23" ht="12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</row>
    <row r="778" spans="1:23" ht="12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</row>
    <row r="779" spans="1:23" ht="12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</row>
    <row r="780" spans="1:23" ht="12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</row>
    <row r="781" spans="1:23" ht="12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</row>
    <row r="782" spans="1:23" ht="12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</row>
    <row r="783" spans="1:23" ht="12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</row>
    <row r="784" spans="1:23" ht="12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</row>
    <row r="785" spans="1:23" ht="12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</row>
    <row r="786" spans="1:23" ht="12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</row>
    <row r="787" spans="1:23" ht="12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</row>
    <row r="788" spans="1:23" ht="12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</row>
    <row r="789" spans="1:23" ht="12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</row>
    <row r="790" spans="1:23" ht="12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</row>
    <row r="791" spans="1:23" ht="12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</row>
    <row r="792" spans="1:23" ht="12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</row>
    <row r="793" spans="1:23" ht="12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</row>
    <row r="794" spans="1:23" ht="12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</row>
    <row r="795" spans="1:23" ht="12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</row>
    <row r="796" spans="1:23" ht="12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</row>
    <row r="797" spans="1:23" ht="12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</row>
    <row r="798" spans="1:23" ht="12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</row>
    <row r="799" spans="1:23" ht="12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</row>
    <row r="800" spans="1:23" ht="12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</row>
    <row r="801" spans="1:23" ht="12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</row>
    <row r="802" spans="1:23" ht="12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</row>
    <row r="803" spans="1:23" ht="12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</row>
    <row r="804" spans="1:23" ht="12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</row>
    <row r="805" spans="1:23" ht="12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</row>
    <row r="806" spans="1:23" ht="12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</row>
    <row r="807" spans="1:23" ht="12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</row>
    <row r="808" spans="1:23" ht="12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</row>
    <row r="809" spans="1:23" ht="12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</row>
    <row r="810" spans="1:23" ht="12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</row>
    <row r="811" spans="1:23" ht="12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</row>
    <row r="812" spans="1:23" ht="12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</row>
    <row r="813" spans="1:23" ht="12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</row>
    <row r="814" spans="1:23" ht="12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</row>
    <row r="815" spans="1:23" ht="12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</row>
    <row r="816" spans="1:23" ht="12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</row>
    <row r="817" spans="1:23" ht="12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</row>
    <row r="818" spans="1:23" ht="12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</row>
    <row r="819" spans="1:23" ht="12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</row>
    <row r="820" spans="1:23" ht="12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</row>
    <row r="821" spans="1:23" ht="12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</row>
    <row r="822" spans="1:23" ht="12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</row>
    <row r="823" spans="1:23" ht="12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</row>
    <row r="824" spans="1:23" ht="12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</row>
    <row r="825" spans="1:23" ht="12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</row>
    <row r="826" spans="1:23" ht="12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</row>
    <row r="827" spans="1:23" ht="12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</row>
    <row r="828" spans="1:23" ht="12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</row>
    <row r="829" spans="1:23" ht="12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</row>
    <row r="830" spans="1:23" ht="12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</row>
    <row r="831" spans="1:23" ht="12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</row>
    <row r="832" spans="1:23" ht="12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</row>
    <row r="833" spans="1:23" ht="12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</row>
    <row r="834" spans="1:23" ht="12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</row>
    <row r="835" spans="1:23" ht="12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</row>
    <row r="836" spans="1:23" ht="12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</row>
    <row r="837" spans="1:23" ht="12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</row>
    <row r="838" spans="1:23" ht="12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</row>
    <row r="839" spans="1:23" ht="12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</row>
    <row r="840" spans="1:23" ht="12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</row>
    <row r="841" spans="1:23" ht="12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</row>
    <row r="842" spans="1:23" ht="12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</row>
    <row r="843" spans="1:23" ht="12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</row>
    <row r="844" spans="1:23" ht="12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</row>
    <row r="845" spans="1:23" ht="12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</row>
    <row r="846" spans="1:23" ht="12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</row>
    <row r="847" spans="1:23" ht="12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</row>
    <row r="848" spans="1:23" ht="12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</row>
    <row r="849" spans="1:23" ht="12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</row>
    <row r="850" spans="1:23" ht="12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</row>
    <row r="851" spans="1:23" ht="12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</row>
    <row r="852" spans="1:23" ht="12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</row>
    <row r="853" spans="1:23" ht="12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</row>
    <row r="854" spans="1:23" ht="12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</row>
    <row r="855" spans="1:23" ht="12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</row>
    <row r="856" spans="1:23" ht="12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</row>
    <row r="857" spans="1:23" ht="12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</row>
    <row r="858" spans="1:23" ht="12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</row>
    <row r="859" spans="1:23" ht="12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</row>
    <row r="860" spans="1:23" ht="12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</row>
    <row r="861" spans="1:23" ht="12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</row>
    <row r="862" spans="1:23" ht="12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</row>
    <row r="863" spans="1:23" ht="12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</row>
    <row r="864" spans="1:23" ht="12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</row>
    <row r="865" spans="1:23" ht="12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</row>
    <row r="866" spans="1:23" ht="12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</row>
    <row r="867" spans="1:23" ht="12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</row>
    <row r="868" spans="1:23" ht="12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</row>
    <row r="869" spans="1:23" ht="12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</row>
    <row r="870" spans="1:23" ht="12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</row>
    <row r="871" spans="1:23" ht="12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</row>
    <row r="872" spans="1:23" ht="12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</row>
    <row r="873" spans="1:23" ht="12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</row>
    <row r="874" spans="1:23" ht="12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</row>
    <row r="875" spans="1:23" ht="12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</row>
    <row r="876" spans="1:23" ht="12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</row>
    <row r="877" spans="1:23" ht="12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</row>
    <row r="878" spans="1:23" ht="12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</row>
    <row r="879" spans="1:23" ht="12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</row>
    <row r="880" spans="1:23" ht="12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</row>
    <row r="881" spans="1:23" ht="12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</row>
    <row r="882" spans="1:23" ht="12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</row>
    <row r="883" spans="1:23" ht="12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</row>
    <row r="884" spans="1:23" ht="12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</row>
    <row r="885" spans="1:23" ht="12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</row>
    <row r="886" spans="1:23" ht="12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</row>
    <row r="887" spans="1:23" ht="12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</row>
    <row r="888" spans="1:23" ht="12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</row>
    <row r="889" spans="1:23" ht="12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</row>
    <row r="890" spans="1:23" ht="12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</row>
    <row r="891" spans="1:23" ht="12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</row>
    <row r="892" spans="1:23" ht="12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</row>
    <row r="893" spans="1:23" ht="12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</row>
    <row r="894" spans="1:23" ht="12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</row>
    <row r="895" spans="1:23" ht="12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</row>
    <row r="896" spans="1:23" ht="12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</row>
    <row r="897" spans="1:23" ht="12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</row>
    <row r="898" spans="1:23" ht="12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</row>
    <row r="899" spans="1:23" ht="12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</row>
    <row r="900" spans="1:23" ht="12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</row>
    <row r="901" spans="1:23" ht="12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</row>
    <row r="902" spans="1:23" ht="12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</row>
    <row r="903" spans="1:23" ht="12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</row>
    <row r="904" spans="1:23" ht="12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</row>
    <row r="905" spans="1:23" ht="12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</row>
    <row r="906" spans="1:23" ht="12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</row>
    <row r="907" spans="1:23" ht="12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</row>
    <row r="908" spans="1:23" ht="12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</row>
    <row r="909" spans="1:23" ht="12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</row>
    <row r="910" spans="1:23" ht="12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</row>
    <row r="911" spans="1:23" ht="12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</row>
    <row r="912" spans="1:23" ht="12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</row>
    <row r="913" spans="1:23" ht="12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</row>
    <row r="914" spans="1:23" ht="12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</row>
    <row r="915" spans="1:23" ht="12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</row>
    <row r="916" spans="1:23" ht="12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</row>
    <row r="917" spans="1:23" ht="12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</row>
    <row r="918" spans="1:23" ht="12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</row>
    <row r="919" spans="1:23" ht="12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</row>
    <row r="920" spans="1:23" ht="12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</row>
    <row r="921" spans="1:23" ht="12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</row>
    <row r="922" spans="1:23" ht="12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</row>
    <row r="923" spans="1:23" ht="12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</row>
    <row r="924" spans="1:23" ht="12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</row>
    <row r="925" spans="1:23" ht="12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</row>
    <row r="926" spans="1:23" ht="12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</row>
    <row r="927" spans="1:23" ht="12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</row>
    <row r="928" spans="1:23" ht="12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</row>
    <row r="929" spans="1:23" ht="12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</row>
    <row r="930" spans="1:23" ht="12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</row>
    <row r="931" spans="1:23" ht="12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</row>
    <row r="932" spans="1:23" ht="12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</row>
    <row r="933" spans="1:23" ht="12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</row>
    <row r="934" spans="1:23" ht="12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</row>
    <row r="935" spans="1:23" ht="12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</row>
    <row r="936" spans="1:23" ht="12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</row>
    <row r="937" spans="1:23" ht="12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</row>
    <row r="938" spans="1:23" ht="12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</row>
    <row r="939" spans="1:23" ht="12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</row>
    <row r="940" spans="1:23" ht="12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</row>
    <row r="941" spans="1:23" ht="12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</row>
    <row r="942" spans="1:23" ht="12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</row>
    <row r="943" spans="1:23" ht="12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</row>
    <row r="944" spans="1:23" ht="12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</row>
    <row r="945" spans="1:23" ht="12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</row>
    <row r="946" spans="1:23" ht="12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</row>
    <row r="947" spans="1:23" ht="12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</row>
    <row r="948" spans="1:23" ht="12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</row>
    <row r="949" spans="1:23" ht="12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</row>
    <row r="950" spans="1:23" ht="12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</row>
    <row r="951" spans="1:23" ht="12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</row>
    <row r="952" spans="1:23" ht="12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</row>
    <row r="953" spans="1:23" ht="12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</row>
    <row r="954" spans="1:23" ht="12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</row>
    <row r="955" spans="1:23" ht="12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</row>
    <row r="956" spans="1:23" ht="12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</row>
    <row r="957" spans="1:23" ht="12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</row>
    <row r="958" spans="1:23" ht="12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</row>
    <row r="959" spans="1:23" ht="12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</row>
    <row r="960" spans="1:23" ht="12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</row>
    <row r="961" spans="1:23" ht="12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</row>
    <row r="962" spans="1:23" ht="12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</row>
    <row r="963" spans="1:23" ht="12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</row>
    <row r="964" spans="1:23" ht="12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</row>
    <row r="965" spans="1:23" ht="12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</row>
    <row r="966" spans="1:23" ht="12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</row>
    <row r="967" spans="1:23" ht="12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</row>
    <row r="968" spans="1:23" ht="12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</row>
    <row r="969" spans="1:23" ht="12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</row>
    <row r="970" spans="1:23" ht="12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</row>
    <row r="971" spans="1:23" ht="12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</row>
    <row r="972" spans="1:23" ht="12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</row>
    <row r="973" spans="1:23" ht="12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</row>
    <row r="974" spans="1:23" ht="12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</row>
    <row r="975" spans="1:23" ht="12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</row>
    <row r="976" spans="1:23" ht="12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</row>
    <row r="977" spans="1:23" ht="12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</row>
    <row r="978" spans="1:23" ht="12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</row>
    <row r="979" spans="1:23" ht="12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</row>
    <row r="980" spans="1:23" ht="12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</row>
    <row r="981" spans="1:23" ht="12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</row>
    <row r="982" spans="1:23" ht="12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</row>
    <row r="983" spans="1:23" ht="12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</row>
    <row r="984" spans="1:23" ht="12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</row>
    <row r="985" spans="1:23" ht="12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</row>
    <row r="986" spans="1:23" ht="12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</row>
    <row r="987" spans="1:23" ht="12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</row>
    <row r="988" spans="1:23" ht="12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</row>
    <row r="989" spans="1:23" ht="12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</row>
    <row r="990" spans="1:23" ht="12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</row>
    <row r="991" spans="1:23" ht="12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</row>
    <row r="992" spans="1:23" ht="12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</row>
    <row r="993" spans="1:23" ht="12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</row>
    <row r="994" spans="1:23" ht="12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</row>
    <row r="995" spans="1:23" ht="12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</row>
    <row r="996" spans="1:23" ht="12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</row>
    <row r="997" spans="1:23" ht="12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</row>
    <row r="998" spans="1:23" ht="12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</row>
    <row r="999" spans="1:23" ht="12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</row>
    <row r="1000" spans="1:23" ht="12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</row>
    <row r="1001" spans="1:23" ht="12.75" customHeight="1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</row>
    <row r="1002" spans="1:23" ht="12.75" customHeight="1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</row>
    <row r="1003" spans="1:23" ht="12.75" customHeight="1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</row>
    <row r="1004" spans="1:23" ht="12.75" customHeight="1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</row>
    <row r="1005" spans="1:23" ht="12.75" customHeight="1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</row>
    <row r="1006" spans="1:23" ht="12.75" customHeight="1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2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</row>
    <row r="1007" spans="1:23" ht="12.75" customHeight="1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</row>
    <row r="1008" spans="1:23" ht="12.75" customHeight="1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2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</row>
    <row r="1009" spans="1:23" ht="12.75" customHeight="1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2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</row>
    <row r="1010" spans="1:23" ht="12.75" customHeight="1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2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</row>
    <row r="1011" spans="1:23" ht="12.75" customHeight="1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2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</row>
    <row r="1012" spans="1:23" ht="12.75" customHeight="1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2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</row>
    <row r="1013" spans="1:23" ht="12.75" customHeight="1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2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</row>
    <row r="1014" spans="1:23" ht="12.75" customHeight="1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2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</row>
    <row r="1015" spans="1:23" ht="12.75" customHeight="1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2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</row>
    <row r="1016" spans="1:23" ht="12.75" customHeight="1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2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</row>
    <row r="1017" spans="1:23" ht="12.75" customHeight="1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2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</row>
    <row r="1018" spans="1:23" ht="12.75" customHeight="1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2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</row>
    <row r="1019" spans="1:23" ht="12.75" customHeight="1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2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</row>
    <row r="1020" spans="1:23" ht="12.75" customHeight="1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2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</row>
    <row r="1021" spans="1:23" ht="12.75" customHeight="1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2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</row>
    <row r="1022" spans="1:23" ht="12.75" customHeight="1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2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</row>
    <row r="1023" spans="1:23" ht="12.75" customHeight="1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2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</row>
    <row r="1024" spans="1:23" ht="12.75" customHeight="1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2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</row>
    <row r="1025" spans="1:23" ht="12.75" customHeight="1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2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</row>
    <row r="1026" spans="1:23" ht="12.75" customHeight="1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2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</row>
    <row r="1027" spans="1:23" ht="12.75" customHeight="1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2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</row>
    <row r="1028" spans="1:23" ht="12.75" customHeight="1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2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</row>
    <row r="1029" spans="1:23" ht="12.75" customHeight="1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2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</row>
    <row r="1030" spans="1:23" ht="12.75" customHeight="1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2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</row>
    <row r="1031" spans="1:23" ht="12.75" customHeight="1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2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</row>
    <row r="1032" spans="1:23" ht="12.75" customHeight="1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2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</row>
    <row r="1033" spans="1:23" ht="12.75" customHeight="1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2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</row>
    <row r="1034" spans="1:23" ht="12.75" customHeight="1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2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</row>
    <row r="1035" spans="1:23" ht="12.75" customHeight="1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2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</row>
    <row r="1036" spans="1:23" ht="12.75" customHeight="1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2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</row>
    <row r="1037" spans="1:23" ht="12.75" customHeight="1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2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</row>
    <row r="1038" spans="1:23" ht="12.75" customHeight="1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2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</row>
    <row r="1039" spans="1:23" ht="12.75" customHeight="1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2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</row>
    <row r="1040" spans="1:23" ht="12.75" customHeight="1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2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</row>
    <row r="1041" spans="1:23" ht="12.75" customHeight="1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2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</row>
    <row r="1042" spans="1:23" ht="12.75" customHeight="1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2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</row>
    <row r="1043" spans="1:23" ht="12.75" customHeight="1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2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</row>
    <row r="1044" spans="1:23" ht="12.75" customHeight="1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2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</row>
    <row r="1045" spans="1:23" ht="12.75" customHeight="1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2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</row>
    <row r="1046" spans="1:23" ht="12.75" customHeight="1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2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</row>
    <row r="1047" spans="1:23" ht="12.75" customHeight="1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2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</row>
    <row r="1048" spans="1:23" ht="12.75" customHeight="1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2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</row>
    <row r="1049" spans="1:23" ht="12.75" customHeight="1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2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</row>
    <row r="1050" spans="1:23" ht="12.75" customHeight="1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2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</row>
    <row r="1051" spans="1:23" ht="12.75" customHeight="1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2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</row>
    <row r="1052" spans="1:23" ht="12.75" customHeight="1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2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</row>
    <row r="1053" spans="1:23" ht="12.75" customHeight="1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2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</row>
    <row r="1054" spans="1:23" ht="12.75" customHeight="1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2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</row>
    <row r="1055" spans="1:23" ht="12.75" customHeight="1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2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</row>
    <row r="1056" spans="1:23" ht="12.75" customHeight="1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2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</row>
    <row r="1057" spans="1:23" ht="12.75" customHeight="1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2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</row>
    <row r="1058" spans="1:23" ht="12.75" customHeight="1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2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</row>
    <row r="1059" spans="1:23" ht="12.75" customHeight="1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2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</row>
    <row r="1060" spans="1:23" ht="12.75" customHeight="1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2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</row>
    <row r="1061" spans="1:23" ht="12.75" customHeight="1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2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13"/>
    </row>
    <row r="1062" spans="1:23" ht="12.75" customHeight="1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2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W1062" s="13"/>
    </row>
    <row r="1063" spans="1:23" ht="12.75" customHeight="1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2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W1063" s="13"/>
    </row>
    <row r="1064" spans="1:23" ht="12.75" customHeight="1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2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W1064" s="13"/>
    </row>
    <row r="1065" spans="1:23" ht="12.75" customHeight="1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2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  <c r="W1065" s="13"/>
    </row>
    <row r="1066" spans="1:23" ht="12.75" customHeight="1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2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  <c r="W1066" s="13"/>
    </row>
    <row r="1067" spans="1:23" ht="12.75" customHeight="1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2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  <c r="W1067" s="13"/>
    </row>
    <row r="1068" spans="1:23" ht="12.75" customHeight="1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2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  <c r="W1068" s="13"/>
    </row>
    <row r="1069" spans="1:23" ht="12.75" customHeight="1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2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  <c r="W1069" s="13"/>
    </row>
    <row r="1070" spans="1:23" ht="12.75" customHeight="1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2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  <c r="W1070" s="13"/>
    </row>
    <row r="1071" spans="1:23" ht="12.75" customHeight="1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2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  <c r="W1071" s="13"/>
    </row>
    <row r="1072" spans="1:23" ht="12.75" customHeight="1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2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  <c r="W1072" s="13"/>
    </row>
    <row r="1073" spans="1:23" ht="12.75" customHeight="1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2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  <c r="W1073" s="13"/>
    </row>
    <row r="1074" spans="1:23" ht="12.75" customHeight="1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2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  <c r="W1074" s="13"/>
    </row>
    <row r="1075" spans="1:23" ht="12.75" customHeight="1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2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  <c r="W1075" s="13"/>
    </row>
    <row r="1076" spans="1:23" ht="12.75" customHeight="1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2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  <c r="W1076" s="13"/>
    </row>
    <row r="1077" spans="1:23" ht="12.75" customHeight="1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2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  <c r="V1077" s="13"/>
      <c r="W1077" s="13"/>
    </row>
    <row r="1078" spans="1:23" ht="12.75" customHeight="1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2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/>
      <c r="W1078" s="13"/>
    </row>
    <row r="1079" spans="1:23" ht="12.75" customHeight="1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2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13"/>
      <c r="W1079" s="13"/>
    </row>
    <row r="1080" spans="1:23" ht="12.75" customHeight="1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2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13"/>
      <c r="W1080" s="13"/>
    </row>
    <row r="1081" spans="1:23" ht="12.75" customHeight="1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2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  <c r="U1081" s="13"/>
      <c r="V1081" s="13"/>
      <c r="W1081" s="13"/>
    </row>
    <row r="1082" spans="1:23" ht="12.75" customHeight="1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2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  <c r="V1082" s="13"/>
      <c r="W1082" s="13"/>
    </row>
    <row r="1083" spans="1:23" ht="12.75" customHeight="1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2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  <c r="V1083" s="13"/>
      <c r="W1083" s="13"/>
    </row>
    <row r="1084" spans="1:23" ht="12.75" customHeight="1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2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  <c r="V1084" s="13"/>
      <c r="W1084" s="13"/>
    </row>
    <row r="1085" spans="1:23" ht="12.75" customHeight="1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2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  <c r="V1085" s="13"/>
      <c r="W1085" s="13"/>
    </row>
    <row r="1086" spans="1:23" ht="12.75" customHeight="1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2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  <c r="U1086" s="13"/>
      <c r="V1086" s="13"/>
      <c r="W1086" s="13"/>
    </row>
    <row r="1087" spans="1:23" ht="12.75" customHeight="1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2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  <c r="U1087" s="13"/>
      <c r="V1087" s="13"/>
      <c r="W1087" s="13"/>
    </row>
    <row r="1088" spans="1:23" ht="12.75" customHeight="1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2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  <c r="V1088" s="13"/>
      <c r="W1088" s="13"/>
    </row>
    <row r="1089" spans="1:23" ht="12.75" customHeight="1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2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  <c r="V1089" s="13"/>
      <c r="W1089" s="13"/>
    </row>
    <row r="1090" spans="1:23" ht="12.75" customHeight="1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2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  <c r="U1090" s="13"/>
      <c r="V1090" s="13"/>
      <c r="W1090" s="13"/>
    </row>
    <row r="1091" spans="1:23" ht="12.75" customHeight="1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2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  <c r="U1091" s="13"/>
      <c r="V1091" s="13"/>
      <c r="W1091" s="13"/>
    </row>
    <row r="1092" spans="1:23" ht="12.75" customHeight="1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2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  <c r="U1092" s="13"/>
      <c r="V1092" s="13"/>
      <c r="W1092" s="13"/>
    </row>
    <row r="1093" spans="1:23" ht="12.75" customHeight="1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2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  <c r="U1093" s="13"/>
      <c r="V1093" s="13"/>
      <c r="W1093" s="13"/>
    </row>
    <row r="1094" spans="1:23" ht="12.75" customHeight="1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2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  <c r="U1094" s="13"/>
      <c r="V1094" s="13"/>
      <c r="W1094" s="13"/>
    </row>
    <row r="1095" spans="1:23" ht="12.75" customHeight="1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2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  <c r="U1095" s="13"/>
      <c r="V1095" s="13"/>
      <c r="W1095" s="13"/>
    </row>
    <row r="1096" spans="1:23" ht="12.75" customHeight="1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2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  <c r="U1096" s="13"/>
      <c r="V1096" s="13"/>
      <c r="W1096" s="13"/>
    </row>
    <row r="1097" spans="1:23" ht="12.75" customHeight="1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2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  <c r="U1097" s="13"/>
      <c r="V1097" s="13"/>
      <c r="W1097" s="13"/>
    </row>
    <row r="1098" spans="1:23" ht="12.75" customHeight="1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2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  <c r="U1098" s="13"/>
      <c r="V1098" s="13"/>
      <c r="W1098" s="13"/>
    </row>
    <row r="1099" spans="1:23" ht="12.75" customHeight="1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2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  <c r="U1099" s="13"/>
      <c r="V1099" s="13"/>
      <c r="W1099" s="13"/>
    </row>
    <row r="1100" spans="1:23" ht="12.75" customHeight="1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2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  <c r="U1100" s="13"/>
      <c r="V1100" s="13"/>
      <c r="W1100" s="13"/>
    </row>
    <row r="1101" spans="1:23" ht="12.75" customHeight="1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2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  <c r="U1101" s="13"/>
      <c r="V1101" s="13"/>
      <c r="W1101" s="13"/>
    </row>
    <row r="1102" spans="1:23" ht="12.75" customHeight="1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2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  <c r="U1102" s="13"/>
      <c r="V1102" s="13"/>
      <c r="W1102" s="13"/>
    </row>
    <row r="1103" spans="1:23" ht="12.75" customHeight="1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2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  <c r="U1103" s="13"/>
      <c r="V1103" s="13"/>
      <c r="W1103" s="13"/>
    </row>
    <row r="1104" spans="1:23" ht="12.75" customHeight="1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2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  <c r="U1104" s="13"/>
      <c r="V1104" s="13"/>
      <c r="W1104" s="13"/>
    </row>
    <row r="1105" spans="1:23" ht="12.75" customHeight="1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2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  <c r="U1105" s="13"/>
      <c r="V1105" s="13"/>
      <c r="W1105" s="13"/>
    </row>
    <row r="1106" spans="1:23" ht="12.75" customHeight="1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2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  <c r="U1106" s="13"/>
      <c r="V1106" s="13"/>
      <c r="W1106" s="13"/>
    </row>
    <row r="1107" spans="1:23" ht="12.75" customHeight="1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2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  <c r="U1107" s="13"/>
      <c r="V1107" s="13"/>
      <c r="W1107" s="13"/>
    </row>
    <row r="1108" spans="1:23" ht="12.75" customHeight="1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2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  <c r="U1108" s="13"/>
      <c r="V1108" s="13"/>
      <c r="W1108" s="13"/>
    </row>
    <row r="1109" spans="1:23" ht="12.75" customHeight="1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2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  <c r="U1109" s="13"/>
      <c r="V1109" s="13"/>
      <c r="W1109" s="13"/>
    </row>
    <row r="1110" spans="1:23" ht="12.75" customHeight="1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2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  <c r="U1110" s="13"/>
      <c r="V1110" s="13"/>
      <c r="W1110" s="13"/>
    </row>
    <row r="1111" spans="1:23" ht="12.75" customHeight="1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2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  <c r="U1111" s="13"/>
      <c r="V1111" s="13"/>
      <c r="W1111" s="13"/>
    </row>
    <row r="1112" spans="1:23" ht="12.75" customHeight="1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2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  <c r="U1112" s="13"/>
      <c r="V1112" s="13"/>
      <c r="W1112" s="13"/>
    </row>
    <row r="1113" spans="1:23" ht="12.75" customHeight="1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2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  <c r="U1113" s="13"/>
      <c r="V1113" s="13"/>
      <c r="W1113" s="13"/>
    </row>
    <row r="1114" spans="1:23" ht="12.75" customHeight="1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2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  <c r="U1114" s="13"/>
      <c r="V1114" s="13"/>
      <c r="W1114" s="13"/>
    </row>
    <row r="1115" spans="1:23" ht="12.75" customHeight="1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2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  <c r="U1115" s="13"/>
      <c r="V1115" s="13"/>
      <c r="W1115" s="13"/>
    </row>
    <row r="1116" spans="1:23" ht="12.75" customHeight="1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2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  <c r="U1116" s="13"/>
      <c r="V1116" s="13"/>
      <c r="W1116" s="13"/>
    </row>
    <row r="1117" spans="1:23" ht="12.75" customHeight="1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2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  <c r="U1117" s="13"/>
      <c r="V1117" s="13"/>
      <c r="W1117" s="13"/>
    </row>
    <row r="1118" spans="1:23" ht="12.75" customHeight="1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2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  <c r="U1118" s="13"/>
      <c r="V1118" s="13"/>
      <c r="W1118" s="13"/>
    </row>
    <row r="1119" spans="1:23" ht="12.75" customHeight="1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2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  <c r="U1119" s="13"/>
      <c r="V1119" s="13"/>
      <c r="W1119" s="13"/>
    </row>
    <row r="1120" spans="1:23" ht="12.75" customHeight="1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2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  <c r="U1120" s="13"/>
      <c r="V1120" s="13"/>
      <c r="W1120" s="13"/>
    </row>
    <row r="1121" spans="1:23" ht="12.75" customHeight="1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2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  <c r="U1121" s="13"/>
      <c r="V1121" s="13"/>
      <c r="W1121" s="13"/>
    </row>
    <row r="1122" spans="1:23" ht="12.75" customHeight="1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2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  <c r="U1122" s="13"/>
      <c r="V1122" s="13"/>
      <c r="W1122" s="13"/>
    </row>
    <row r="1123" spans="1:23" ht="12.75" customHeight="1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2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  <c r="U1123" s="13"/>
      <c r="V1123" s="13"/>
      <c r="W1123" s="13"/>
    </row>
    <row r="1124" spans="1:23" ht="12.75" customHeight="1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2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  <c r="U1124" s="13"/>
      <c r="V1124" s="13"/>
      <c r="W1124" s="13"/>
    </row>
    <row r="1125" spans="1:23" ht="12.75" customHeight="1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2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  <c r="U1125" s="13"/>
      <c r="V1125" s="13"/>
      <c r="W1125" s="13"/>
    </row>
    <row r="1126" spans="1:23" ht="12.75" customHeight="1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2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  <c r="U1126" s="13"/>
      <c r="V1126" s="13"/>
      <c r="W1126" s="13"/>
    </row>
    <row r="1127" spans="1:23" ht="12.75" customHeight="1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2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  <c r="U1127" s="13"/>
      <c r="V1127" s="13"/>
      <c r="W1127" s="13"/>
    </row>
    <row r="1128" spans="1:23" ht="12.75" customHeight="1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2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  <c r="U1128" s="13"/>
      <c r="V1128" s="13"/>
      <c r="W1128" s="13"/>
    </row>
    <row r="1129" spans="1:23" ht="12.75" customHeight="1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2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  <c r="U1129" s="13"/>
      <c r="V1129" s="13"/>
      <c r="W1129" s="13"/>
    </row>
    <row r="1130" spans="1:23" ht="12.75" customHeight="1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2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  <c r="U1130" s="13"/>
      <c r="V1130" s="13"/>
      <c r="W1130" s="13"/>
    </row>
    <row r="1131" spans="1:23" ht="12.75" customHeight="1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2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  <c r="U1131" s="13"/>
      <c r="V1131" s="13"/>
      <c r="W1131" s="13"/>
    </row>
    <row r="1132" spans="1:23" ht="12.75" customHeight="1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2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  <c r="U1132" s="13"/>
      <c r="V1132" s="13"/>
      <c r="W1132" s="13"/>
    </row>
    <row r="1133" spans="1:23" ht="12.75" customHeight="1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2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  <c r="U1133" s="13"/>
      <c r="V1133" s="13"/>
      <c r="W1133" s="13"/>
    </row>
    <row r="1134" spans="1:23" ht="12.75" customHeight="1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2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  <c r="U1134" s="13"/>
      <c r="V1134" s="13"/>
      <c r="W1134" s="13"/>
    </row>
    <row r="1135" spans="1:23" ht="12.75" customHeight="1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2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  <c r="U1135" s="13"/>
      <c r="V1135" s="13"/>
      <c r="W1135" s="13"/>
    </row>
    <row r="1136" spans="1:23" ht="12.75" customHeight="1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2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  <c r="U1136" s="13"/>
      <c r="V1136" s="13"/>
      <c r="W1136" s="13"/>
    </row>
    <row r="1137" spans="1:23" ht="12.75" customHeight="1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2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  <c r="U1137" s="13"/>
      <c r="V1137" s="13"/>
      <c r="W1137" s="13"/>
    </row>
    <row r="1138" spans="1:23" ht="12.75" customHeight="1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2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  <c r="U1138" s="13"/>
      <c r="V1138" s="13"/>
      <c r="W1138" s="13"/>
    </row>
    <row r="1139" spans="1:23" ht="12.75" customHeight="1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2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  <c r="U1139" s="13"/>
      <c r="V1139" s="13"/>
      <c r="W1139" s="13"/>
    </row>
    <row r="1140" spans="1:23" ht="12.75" customHeight="1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2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  <c r="U1140" s="13"/>
      <c r="V1140" s="13"/>
      <c r="W1140" s="13"/>
    </row>
    <row r="1141" spans="1:23" ht="12.75" customHeight="1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2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  <c r="U1141" s="13"/>
      <c r="V1141" s="13"/>
      <c r="W1141" s="13"/>
    </row>
    <row r="1142" spans="1:23" ht="12.75" customHeight="1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2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  <c r="U1142" s="13"/>
      <c r="V1142" s="13"/>
      <c r="W1142" s="13"/>
    </row>
    <row r="1143" spans="1:23" ht="12.75" customHeight="1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2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  <c r="U1143" s="13"/>
      <c r="V1143" s="13"/>
      <c r="W1143" s="13"/>
    </row>
    <row r="1144" spans="1:23" ht="12.75" customHeight="1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2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  <c r="U1144" s="13"/>
      <c r="V1144" s="13"/>
      <c r="W1144" s="13"/>
    </row>
    <row r="1145" spans="1:23" ht="12.75" customHeight="1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2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  <c r="U1145" s="13"/>
      <c r="V1145" s="13"/>
      <c r="W1145" s="13"/>
    </row>
    <row r="1146" spans="1:23" ht="12.75" customHeight="1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2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  <c r="U1146" s="13"/>
      <c r="V1146" s="13"/>
      <c r="W1146" s="13"/>
    </row>
    <row r="1147" spans="1:23" ht="12.75" customHeight="1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2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  <c r="U1147" s="13"/>
      <c r="V1147" s="13"/>
      <c r="W1147" s="13"/>
    </row>
    <row r="1148" spans="1:23" ht="12.75" customHeight="1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2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  <c r="U1148" s="13"/>
      <c r="V1148" s="13"/>
      <c r="W1148" s="13"/>
    </row>
    <row r="1149" spans="1:23" ht="12.75" customHeight="1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2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  <c r="U1149" s="13"/>
      <c r="V1149" s="13"/>
      <c r="W1149" s="13"/>
    </row>
    <row r="1150" spans="1:23" ht="12.75" customHeight="1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2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  <c r="U1150" s="13"/>
      <c r="V1150" s="13"/>
      <c r="W1150" s="13"/>
    </row>
    <row r="1151" spans="1:23" ht="12.75" customHeight="1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  <c r="U1151" s="13"/>
      <c r="V1151" s="13"/>
      <c r="W1151" s="13"/>
    </row>
    <row r="1152" spans="1:23" ht="12.75" customHeight="1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2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  <c r="U1152" s="13"/>
      <c r="V1152" s="13"/>
      <c r="W1152" s="13"/>
    </row>
    <row r="1153" spans="1:23" ht="12.75" customHeight="1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2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  <c r="U1153" s="13"/>
      <c r="V1153" s="13"/>
      <c r="W1153" s="13"/>
    </row>
    <row r="1154" spans="1:23" ht="12.75" customHeight="1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2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  <c r="U1154" s="13"/>
      <c r="V1154" s="13"/>
      <c r="W1154" s="13"/>
    </row>
    <row r="1155" spans="1:23" ht="12.75" customHeight="1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  <c r="U1155" s="13"/>
      <c r="V1155" s="13"/>
      <c r="W1155" s="13"/>
    </row>
    <row r="1156" spans="1:23" ht="12.75" customHeight="1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2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  <c r="U1156" s="13"/>
      <c r="V1156" s="13"/>
      <c r="W1156" s="13"/>
    </row>
    <row r="1157" spans="1:23" ht="12.75" customHeight="1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2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  <c r="U1157" s="13"/>
      <c r="V1157" s="13"/>
      <c r="W1157" s="13"/>
    </row>
    <row r="1158" spans="1:23" ht="12.75" customHeight="1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2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  <c r="U1158" s="13"/>
      <c r="V1158" s="13"/>
      <c r="W1158" s="13"/>
    </row>
    <row r="1159" spans="1:23" ht="12.75" customHeight="1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2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  <c r="U1159" s="13"/>
      <c r="V1159" s="13"/>
      <c r="W1159" s="13"/>
    </row>
    <row r="1160" spans="1:23" ht="12.75" customHeight="1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2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  <c r="U1160" s="13"/>
      <c r="V1160" s="13"/>
      <c r="W1160" s="13"/>
    </row>
    <row r="1161" spans="1:23" ht="12.75" customHeight="1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2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  <c r="U1161" s="13"/>
      <c r="V1161" s="13"/>
      <c r="W1161" s="13"/>
    </row>
    <row r="1162" spans="1:23" ht="12.75" customHeight="1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2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  <c r="U1162" s="13"/>
      <c r="V1162" s="13"/>
      <c r="W1162" s="13"/>
    </row>
    <row r="1163" spans="1:23" ht="12.75" customHeight="1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2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  <c r="U1163" s="13"/>
      <c r="V1163" s="13"/>
      <c r="W1163" s="13"/>
    </row>
    <row r="1164" spans="1:23" ht="12.75" customHeight="1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2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  <c r="U1164" s="13"/>
      <c r="V1164" s="13"/>
      <c r="W1164" s="13"/>
    </row>
    <row r="1165" spans="1:23" ht="12.75" customHeight="1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2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  <c r="U1165" s="13"/>
      <c r="V1165" s="13"/>
      <c r="W1165" s="13"/>
    </row>
    <row r="1166" spans="1:23" ht="12.75" customHeight="1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2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  <c r="U1166" s="13"/>
      <c r="V1166" s="13"/>
      <c r="W1166" s="13"/>
    </row>
    <row r="1167" spans="1:23" ht="12.75" customHeight="1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2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  <c r="U1167" s="13"/>
      <c r="V1167" s="13"/>
      <c r="W1167" s="13"/>
    </row>
    <row r="1168" spans="1:23" ht="12.75" customHeight="1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2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  <c r="U1168" s="13"/>
      <c r="V1168" s="13"/>
      <c r="W1168" s="13"/>
    </row>
    <row r="1169" spans="1:23" ht="12.75" customHeight="1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2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  <c r="U1169" s="13"/>
      <c r="V1169" s="13"/>
      <c r="W1169" s="13"/>
    </row>
    <row r="1170" spans="1:23" ht="12.75" customHeight="1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2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  <c r="U1170" s="13"/>
      <c r="V1170" s="13"/>
      <c r="W1170" s="13"/>
    </row>
    <row r="1171" spans="1:23" ht="12.75" customHeight="1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2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  <c r="U1171" s="13"/>
      <c r="V1171" s="13"/>
      <c r="W1171" s="13"/>
    </row>
    <row r="1172" spans="1:23" ht="12.75" customHeight="1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2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  <c r="U1172" s="13"/>
      <c r="V1172" s="13"/>
      <c r="W1172" s="13"/>
    </row>
    <row r="1173" spans="1:23" ht="12.75" customHeight="1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2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  <c r="U1173" s="13"/>
      <c r="V1173" s="13"/>
      <c r="W1173" s="13"/>
    </row>
    <row r="1174" spans="1:23" ht="12.75" customHeight="1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2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  <c r="U1174" s="13"/>
      <c r="V1174" s="13"/>
      <c r="W1174" s="13"/>
    </row>
    <row r="1175" spans="1:23" ht="12.75" customHeight="1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2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  <c r="U1175" s="13"/>
      <c r="V1175" s="13"/>
      <c r="W1175" s="13"/>
    </row>
    <row r="1176" spans="1:23" ht="12.75" customHeight="1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2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  <c r="U1176" s="13"/>
      <c r="V1176" s="13"/>
      <c r="W1176" s="13"/>
    </row>
    <row r="1177" spans="1:23" ht="12.75" customHeight="1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2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  <c r="U1177" s="13"/>
      <c r="V1177" s="13"/>
      <c r="W1177" s="13"/>
    </row>
    <row r="1178" spans="1:23" ht="12.75" customHeight="1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2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  <c r="U1178" s="13"/>
      <c r="V1178" s="13"/>
      <c r="W1178" s="13"/>
    </row>
    <row r="1179" spans="1:23" ht="12.75" customHeight="1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2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  <c r="U1179" s="13"/>
      <c r="V1179" s="13"/>
      <c r="W1179" s="13"/>
    </row>
    <row r="1180" spans="1:23" ht="12.75" customHeight="1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2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  <c r="U1180" s="13"/>
      <c r="V1180" s="13"/>
      <c r="W1180" s="13"/>
    </row>
    <row r="1181" spans="1:23" ht="12.75" customHeight="1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2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  <c r="U1181" s="13"/>
      <c r="V1181" s="13"/>
      <c r="W1181" s="13"/>
    </row>
    <row r="1182" spans="1:23" ht="12.75" customHeight="1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2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  <c r="U1182" s="13"/>
      <c r="V1182" s="13"/>
      <c r="W1182" s="13"/>
    </row>
    <row r="1183" spans="1:23" ht="12.75" customHeight="1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2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  <c r="U1183" s="13"/>
      <c r="V1183" s="13"/>
      <c r="W1183" s="13"/>
    </row>
    <row r="1184" spans="1:23" ht="12.75" customHeight="1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2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  <c r="U1184" s="13"/>
      <c r="V1184" s="13"/>
      <c r="W1184" s="13"/>
    </row>
    <row r="1185" spans="1:23" ht="12.75" customHeight="1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2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  <c r="U1185" s="13"/>
      <c r="V1185" s="13"/>
      <c r="W1185" s="13"/>
    </row>
    <row r="1186" spans="1:23" ht="12.75" customHeight="1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2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  <c r="U1186" s="13"/>
      <c r="V1186" s="13"/>
      <c r="W1186" s="13"/>
    </row>
    <row r="1187" spans="1:23" ht="12.75" customHeight="1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2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  <c r="U1187" s="13"/>
      <c r="V1187" s="13"/>
      <c r="W1187" s="13"/>
    </row>
    <row r="1188" spans="1:23" ht="12.75" customHeight="1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2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  <c r="U1188" s="13"/>
      <c r="V1188" s="13"/>
      <c r="W1188" s="13"/>
    </row>
    <row r="1189" spans="1:23" ht="12.75" customHeight="1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2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  <c r="U1189" s="13"/>
      <c r="V1189" s="13"/>
      <c r="W1189" s="13"/>
    </row>
    <row r="1190" spans="1:23" ht="12.75" customHeight="1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2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  <c r="U1190" s="13"/>
      <c r="V1190" s="13"/>
      <c r="W1190" s="13"/>
    </row>
    <row r="1191" spans="1:23" ht="12.75" customHeight="1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2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  <c r="U1191" s="13"/>
      <c r="V1191" s="13"/>
      <c r="W1191" s="13"/>
    </row>
    <row r="1192" spans="1:23" ht="12.75" customHeight="1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2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  <c r="U1192" s="13"/>
      <c r="V1192" s="13"/>
      <c r="W1192" s="13"/>
    </row>
    <row r="1193" spans="1:23" ht="12.75" customHeight="1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2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  <c r="U1193" s="13"/>
      <c r="V1193" s="13"/>
      <c r="W1193" s="13"/>
    </row>
    <row r="1194" spans="1:23" ht="12.75" customHeight="1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2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  <c r="U1194" s="13"/>
      <c r="V1194" s="13"/>
      <c r="W1194" s="13"/>
    </row>
    <row r="1195" spans="1:23" ht="12.75" customHeight="1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2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  <c r="U1195" s="13"/>
      <c r="V1195" s="13"/>
      <c r="W1195" s="13"/>
    </row>
    <row r="1196" spans="1:23" ht="12.75" customHeight="1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2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  <c r="U1196" s="13"/>
      <c r="V1196" s="13"/>
      <c r="W1196" s="13"/>
    </row>
    <row r="1197" spans="1:23" ht="12.75" customHeight="1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2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  <c r="U1197" s="13"/>
      <c r="V1197" s="13"/>
      <c r="W1197" s="13"/>
    </row>
    <row r="1198" spans="1:23" ht="12.75" customHeight="1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2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  <c r="U1198" s="13"/>
      <c r="V1198" s="13"/>
      <c r="W1198" s="13"/>
    </row>
    <row r="1199" spans="1:23" ht="12.75" customHeight="1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2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  <c r="U1199" s="13"/>
      <c r="V1199" s="13"/>
      <c r="W1199" s="13"/>
    </row>
    <row r="1200" spans="1:23" ht="12.75" customHeight="1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2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  <c r="U1200" s="13"/>
      <c r="V1200" s="13"/>
      <c r="W1200" s="13"/>
    </row>
    <row r="1201" spans="1:23" ht="12.75" customHeight="1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2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  <c r="U1201" s="13"/>
      <c r="V1201" s="13"/>
      <c r="W1201" s="13"/>
    </row>
    <row r="1202" spans="1:23" ht="12.75" customHeight="1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2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  <c r="U1202" s="13"/>
      <c r="V1202" s="13"/>
      <c r="W1202" s="13"/>
    </row>
    <row r="1203" spans="1:23" ht="12.75" customHeight="1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2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  <c r="U1203" s="13"/>
      <c r="V1203" s="13"/>
      <c r="W1203" s="13"/>
    </row>
    <row r="1204" spans="1:23" ht="12.75" customHeight="1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2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  <c r="U1204" s="13"/>
      <c r="V1204" s="13"/>
      <c r="W1204" s="13"/>
    </row>
    <row r="1205" spans="1:23" ht="12.75" customHeight="1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2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  <c r="U1205" s="13"/>
      <c r="V1205" s="13"/>
      <c r="W1205" s="13"/>
    </row>
    <row r="1206" spans="1:23" ht="12.75" customHeight="1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2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  <c r="U1206" s="13"/>
      <c r="V1206" s="13"/>
      <c r="W1206" s="13"/>
    </row>
    <row r="1207" spans="1:23" ht="12.75" customHeight="1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2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  <c r="U1207" s="13"/>
      <c r="V1207" s="13"/>
      <c r="W1207" s="13"/>
    </row>
    <row r="1208" spans="1:23" ht="12.75" customHeight="1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2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  <c r="U1208" s="13"/>
      <c r="V1208" s="13"/>
      <c r="W1208" s="13"/>
    </row>
    <row r="1209" spans="1:23" ht="12.75" customHeight="1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2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  <c r="U1209" s="13"/>
      <c r="V1209" s="13"/>
      <c r="W1209" s="13"/>
    </row>
    <row r="1210" spans="1:23" ht="12.75" customHeight="1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2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  <c r="U1210" s="13"/>
      <c r="V1210" s="13"/>
      <c r="W1210" s="13"/>
    </row>
    <row r="1211" spans="1:23" ht="12.75" customHeight="1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2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  <c r="U1211" s="13"/>
      <c r="V1211" s="13"/>
      <c r="W1211" s="13"/>
    </row>
    <row r="1212" spans="1:23" ht="12.75" customHeight="1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2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  <c r="U1212" s="13"/>
      <c r="V1212" s="13"/>
      <c r="W1212" s="13"/>
    </row>
    <row r="1213" spans="1:23" ht="12.75" customHeight="1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2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  <c r="U1213" s="13"/>
      <c r="V1213" s="13"/>
      <c r="W1213" s="13"/>
    </row>
    <row r="1214" spans="1:23" ht="12.75" customHeight="1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2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  <c r="U1214" s="13"/>
      <c r="V1214" s="13"/>
      <c r="W1214" s="13"/>
    </row>
    <row r="1215" spans="1:23" ht="12.75" customHeight="1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2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  <c r="U1215" s="13"/>
      <c r="V1215" s="13"/>
      <c r="W1215" s="13"/>
    </row>
    <row r="1216" spans="1:23" ht="12.75" customHeight="1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2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  <c r="U1216" s="13"/>
      <c r="V1216" s="13"/>
      <c r="W1216" s="13"/>
    </row>
    <row r="1217" spans="1:23" ht="12.75" customHeight="1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2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  <c r="U1217" s="13"/>
      <c r="V1217" s="13"/>
      <c r="W1217" s="13"/>
    </row>
    <row r="1218" spans="1:23" ht="12.75" customHeight="1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2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  <c r="U1218" s="13"/>
      <c r="V1218" s="13"/>
      <c r="W1218" s="13"/>
    </row>
    <row r="1219" spans="1:23" ht="12.75" customHeight="1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2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  <c r="U1219" s="13"/>
      <c r="V1219" s="13"/>
      <c r="W1219" s="13"/>
    </row>
    <row r="1220" spans="1:23" ht="12.75" customHeight="1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2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  <c r="U1220" s="13"/>
      <c r="V1220" s="13"/>
      <c r="W1220" s="13"/>
    </row>
    <row r="1221" spans="1:23" ht="12.75" customHeight="1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2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  <c r="U1221" s="13"/>
      <c r="V1221" s="13"/>
      <c r="W1221" s="13"/>
    </row>
    <row r="1222" spans="1:23" ht="12.75" customHeight="1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2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  <c r="U1222" s="13"/>
      <c r="V1222" s="13"/>
      <c r="W1222" s="13"/>
    </row>
    <row r="1223" spans="1:23" ht="12.75" customHeight="1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2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  <c r="U1223" s="13"/>
      <c r="V1223" s="13"/>
      <c r="W1223" s="13"/>
    </row>
    <row r="1224" spans="1:23" ht="12.75" customHeight="1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2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  <c r="U1224" s="13"/>
      <c r="V1224" s="13"/>
      <c r="W1224" s="13"/>
    </row>
    <row r="1225" spans="1:23" ht="12.75" customHeight="1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2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  <c r="U1225" s="13"/>
      <c r="V1225" s="13"/>
      <c r="W1225" s="13"/>
    </row>
    <row r="1226" spans="1:23" ht="12.75" customHeight="1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2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  <c r="U1226" s="13"/>
      <c r="V1226" s="13"/>
      <c r="W1226" s="13"/>
    </row>
    <row r="1227" spans="1:23" ht="12.75" customHeight="1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2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  <c r="U1227" s="13"/>
      <c r="V1227" s="13"/>
      <c r="W1227" s="13"/>
    </row>
    <row r="1228" spans="1:23" ht="12.75" customHeight="1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2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  <c r="U1228" s="13"/>
      <c r="V1228" s="13"/>
      <c r="W1228" s="13"/>
    </row>
    <row r="1229" spans="1:23" ht="12.75" customHeight="1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2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  <c r="U1229" s="13"/>
      <c r="V1229" s="13"/>
      <c r="W1229" s="13"/>
    </row>
    <row r="1230" spans="1:23" ht="12.75" customHeight="1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2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  <c r="U1230" s="13"/>
      <c r="V1230" s="13"/>
      <c r="W1230" s="13"/>
    </row>
    <row r="1231" spans="1:23" ht="12.75" customHeight="1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2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  <c r="U1231" s="13"/>
      <c r="V1231" s="13"/>
      <c r="W1231" s="13"/>
    </row>
    <row r="1232" spans="1:23" ht="12.75" customHeight="1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2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  <c r="U1232" s="13"/>
      <c r="V1232" s="13"/>
      <c r="W1232" s="13"/>
    </row>
    <row r="1233" spans="1:23" ht="12.75" customHeight="1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2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  <c r="U1233" s="13"/>
      <c r="V1233" s="13"/>
      <c r="W1233" s="13"/>
    </row>
    <row r="1234" spans="1:23" ht="12.75" customHeight="1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2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  <c r="U1234" s="13"/>
      <c r="V1234" s="13"/>
      <c r="W1234" s="13"/>
    </row>
    <row r="1235" spans="1:23" ht="12.75" customHeight="1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2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  <c r="U1235" s="13"/>
      <c r="V1235" s="13"/>
      <c r="W1235" s="13"/>
    </row>
    <row r="1236" spans="1:23" ht="12.75" customHeight="1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2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  <c r="U1236" s="13"/>
      <c r="V1236" s="13"/>
      <c r="W1236" s="13"/>
    </row>
    <row r="1237" spans="1:23" ht="12.75" customHeight="1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2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  <c r="U1237" s="13"/>
      <c r="V1237" s="13"/>
      <c r="W1237" s="13"/>
    </row>
    <row r="1238" spans="1:23" ht="12.75" customHeight="1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2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  <c r="U1238" s="13"/>
      <c r="V1238" s="13"/>
      <c r="W1238" s="13"/>
    </row>
    <row r="1239" spans="1:23" ht="12.75" customHeight="1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2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  <c r="U1239" s="13"/>
      <c r="V1239" s="13"/>
      <c r="W1239" s="13"/>
    </row>
    <row r="1240" spans="1:23" ht="12.75" customHeight="1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2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  <c r="U1240" s="13"/>
      <c r="V1240" s="13"/>
      <c r="W1240" s="13"/>
    </row>
    <row r="1241" spans="1:23" ht="12.75" customHeight="1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2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  <c r="U1241" s="13"/>
      <c r="V1241" s="13"/>
      <c r="W1241" s="13"/>
    </row>
    <row r="1242" spans="1:23" ht="12.75" customHeight="1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2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  <c r="U1242" s="13"/>
      <c r="V1242" s="13"/>
      <c r="W1242" s="13"/>
    </row>
    <row r="1243" spans="1:23" ht="12.75" customHeight="1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2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  <c r="U1243" s="13"/>
      <c r="V1243" s="13"/>
      <c r="W1243" s="13"/>
    </row>
    <row r="1244" spans="1:23" ht="12.75" customHeight="1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2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  <c r="U1244" s="13"/>
      <c r="V1244" s="13"/>
      <c r="W1244" s="13"/>
    </row>
    <row r="1245" spans="1:23" ht="12.75" customHeight="1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2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  <c r="U1245" s="13"/>
      <c r="V1245" s="13"/>
      <c r="W1245" s="13"/>
    </row>
    <row r="1246" spans="1:23" ht="12.75" customHeight="1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2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  <c r="U1246" s="13"/>
      <c r="V1246" s="13"/>
      <c r="W1246" s="13"/>
    </row>
    <row r="1247" spans="1:23" ht="12.75" customHeight="1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2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  <c r="U1247" s="13"/>
      <c r="V1247" s="13"/>
      <c r="W1247" s="13"/>
    </row>
    <row r="1248" spans="1:23" ht="12.75" customHeight="1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2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  <c r="U1248" s="13"/>
      <c r="V1248" s="13"/>
      <c r="W1248" s="13"/>
    </row>
    <row r="1249" spans="1:23" ht="12.75" customHeight="1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2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  <c r="U1249" s="13"/>
      <c r="V1249" s="13"/>
      <c r="W1249" s="13"/>
    </row>
    <row r="1250" spans="1:23" ht="12.75" customHeight="1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2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  <c r="U1250" s="13"/>
      <c r="V1250" s="13"/>
      <c r="W1250" s="13"/>
    </row>
    <row r="1251" spans="1:23" ht="12.75" customHeight="1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2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  <c r="U1251" s="13"/>
      <c r="V1251" s="13"/>
      <c r="W1251" s="13"/>
    </row>
    <row r="1252" spans="1:23" ht="12.75" customHeight="1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2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  <c r="U1252" s="13"/>
      <c r="V1252" s="13"/>
      <c r="W1252" s="13"/>
    </row>
    <row r="1253" spans="1:23" ht="12.75" customHeight="1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2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  <c r="U1253" s="13"/>
      <c r="V1253" s="13"/>
      <c r="W1253" s="13"/>
    </row>
    <row r="1254" spans="1:23" ht="12.75" customHeight="1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2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  <c r="U1254" s="13"/>
      <c r="V1254" s="13"/>
      <c r="W1254" s="13"/>
    </row>
    <row r="1255" spans="1:23" ht="12.75" customHeight="1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2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  <c r="U1255" s="13"/>
      <c r="V1255" s="13"/>
      <c r="W1255" s="13"/>
    </row>
    <row r="1256" spans="1:23" ht="12.75" customHeight="1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2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  <c r="U1256" s="13"/>
      <c r="V1256" s="13"/>
      <c r="W1256" s="13"/>
    </row>
    <row r="1257" spans="1:23" ht="12.75" customHeight="1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2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  <c r="U1257" s="13"/>
      <c r="V1257" s="13"/>
      <c r="W1257" s="13"/>
    </row>
    <row r="1258" spans="1:23" ht="12.75" customHeight="1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2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  <c r="U1258" s="13"/>
      <c r="V1258" s="13"/>
      <c r="W1258" s="13"/>
    </row>
    <row r="1259" spans="1:23" ht="12.75" customHeight="1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2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  <c r="U1259" s="13"/>
      <c r="V1259" s="13"/>
      <c r="W1259" s="13"/>
    </row>
    <row r="1260" spans="1:23" ht="12.75" customHeight="1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2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  <c r="U1260" s="13"/>
      <c r="V1260" s="13"/>
      <c r="W1260" s="13"/>
    </row>
    <row r="1261" spans="1:23" ht="12.75" customHeight="1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2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  <c r="U1261" s="13"/>
      <c r="V1261" s="13"/>
      <c r="W1261" s="13"/>
    </row>
    <row r="1262" spans="1:23" ht="12.75" customHeight="1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2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  <c r="U1262" s="13"/>
      <c r="V1262" s="13"/>
      <c r="W1262" s="13"/>
    </row>
    <row r="1263" spans="1:23" ht="12.75" customHeight="1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2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  <c r="U1263" s="13"/>
      <c r="V1263" s="13"/>
      <c r="W1263" s="13"/>
    </row>
    <row r="1264" spans="1:23" ht="12.75" customHeight="1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2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  <c r="U1264" s="13"/>
      <c r="V1264" s="13"/>
      <c r="W1264" s="13"/>
    </row>
    <row r="1265" spans="1:23" ht="12.75" customHeight="1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2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  <c r="U1265" s="13"/>
      <c r="V1265" s="13"/>
      <c r="W1265" s="13"/>
    </row>
    <row r="1266" spans="1:23" ht="12.75" customHeight="1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2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  <c r="U1266" s="13"/>
      <c r="V1266" s="13"/>
      <c r="W1266" s="13"/>
    </row>
    <row r="1267" spans="1:23" ht="12.75" customHeight="1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2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  <c r="U1267" s="13"/>
      <c r="V1267" s="13"/>
      <c r="W1267" s="13"/>
    </row>
    <row r="1268" spans="1:23" ht="12.75" customHeight="1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2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  <c r="U1268" s="13"/>
      <c r="V1268" s="13"/>
      <c r="W1268" s="13"/>
    </row>
    <row r="1269" spans="1:23" ht="12.75" customHeight="1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2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  <c r="U1269" s="13"/>
      <c r="V1269" s="13"/>
      <c r="W1269" s="13"/>
    </row>
    <row r="1270" spans="1:23" ht="12.75" customHeight="1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2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  <c r="U1270" s="13"/>
      <c r="V1270" s="13"/>
      <c r="W1270" s="13"/>
    </row>
    <row r="1271" spans="1:23" ht="12.75" customHeight="1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2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  <c r="U1271" s="13"/>
      <c r="V1271" s="13"/>
      <c r="W1271" s="13"/>
    </row>
    <row r="1272" spans="1:23" ht="12.75" customHeight="1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2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  <c r="U1272" s="13"/>
      <c r="V1272" s="13"/>
      <c r="W1272" s="13"/>
    </row>
    <row r="1273" spans="1:23" ht="12.75" customHeight="1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2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  <c r="U1273" s="13"/>
      <c r="V1273" s="13"/>
      <c r="W1273" s="13"/>
    </row>
    <row r="1274" spans="1:23" ht="12.75" customHeight="1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2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  <c r="U1274" s="13"/>
      <c r="V1274" s="13"/>
      <c r="W1274" s="13"/>
    </row>
    <row r="1275" spans="1:23" ht="12.75" customHeight="1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2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  <c r="U1275" s="13"/>
      <c r="V1275" s="13"/>
      <c r="W1275" s="13"/>
    </row>
    <row r="1276" spans="1:23" ht="12.75" customHeight="1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2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  <c r="U1276" s="13"/>
      <c r="V1276" s="13"/>
      <c r="W1276" s="13"/>
    </row>
    <row r="1277" spans="1:23" ht="12.75" customHeight="1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2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  <c r="U1277" s="13"/>
      <c r="V1277" s="13"/>
      <c r="W1277" s="13"/>
    </row>
    <row r="1278" spans="1:23" ht="12.75" customHeight="1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2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  <c r="U1278" s="13"/>
      <c r="V1278" s="13"/>
      <c r="W1278" s="13"/>
    </row>
    <row r="1279" spans="1:23" ht="12.75" customHeight="1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2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  <c r="U1279" s="13"/>
      <c r="V1279" s="13"/>
      <c r="W1279" s="13"/>
    </row>
    <row r="1280" spans="1:23" ht="12.75" customHeight="1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2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  <c r="U1280" s="13"/>
      <c r="V1280" s="13"/>
      <c r="W1280" s="13"/>
    </row>
    <row r="1281" spans="1:23" ht="12.75" customHeight="1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2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  <c r="U1281" s="13"/>
      <c r="V1281" s="13"/>
      <c r="W1281" s="13"/>
    </row>
    <row r="1282" spans="1:23" ht="12.75" customHeight="1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2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  <c r="U1282" s="13"/>
      <c r="V1282" s="13"/>
      <c r="W1282" s="13"/>
    </row>
    <row r="1283" spans="1:23" ht="12.75" customHeight="1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2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  <c r="U1283" s="13"/>
      <c r="V1283" s="13"/>
      <c r="W1283" s="13"/>
    </row>
    <row r="1284" spans="1:23" ht="12.75" customHeight="1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2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  <c r="U1284" s="13"/>
      <c r="V1284" s="13"/>
      <c r="W1284" s="13"/>
    </row>
    <row r="1285" spans="1:23" ht="12.75" customHeight="1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2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  <c r="U1285" s="13"/>
      <c r="V1285" s="13"/>
      <c r="W1285" s="13"/>
    </row>
    <row r="1286" spans="1:23" ht="12.75" customHeight="1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2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  <c r="U1286" s="13"/>
      <c r="V1286" s="13"/>
      <c r="W1286" s="13"/>
    </row>
    <row r="1287" spans="1:23" ht="12.75" customHeight="1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2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  <c r="U1287" s="13"/>
      <c r="V1287" s="13"/>
      <c r="W1287" s="13"/>
    </row>
    <row r="1288" spans="1:23" ht="12.75" customHeight="1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2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  <c r="U1288" s="13"/>
      <c r="V1288" s="13"/>
      <c r="W1288" s="13"/>
    </row>
    <row r="1289" spans="1:23" ht="12.75" customHeight="1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2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  <c r="U1289" s="13"/>
      <c r="V1289" s="13"/>
      <c r="W1289" s="13"/>
    </row>
    <row r="1290" spans="1:23" ht="12.75" customHeight="1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2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  <c r="U1290" s="13"/>
      <c r="V1290" s="13"/>
      <c r="W1290" s="13"/>
    </row>
    <row r="1291" spans="1:23" ht="12.75" customHeight="1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2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  <c r="U1291" s="13"/>
      <c r="V1291" s="13"/>
      <c r="W1291" s="13"/>
    </row>
    <row r="1292" spans="1:23" ht="12.75" customHeight="1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2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  <c r="U1292" s="13"/>
      <c r="V1292" s="13"/>
      <c r="W1292" s="13"/>
    </row>
    <row r="1293" spans="1:23" ht="12.75" customHeight="1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2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  <c r="U1293" s="13"/>
      <c r="V1293" s="13"/>
      <c r="W1293" s="13"/>
    </row>
    <row r="1294" spans="1:23" ht="12.75" customHeight="1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2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  <c r="U1294" s="13"/>
      <c r="V1294" s="13"/>
      <c r="W1294" s="13"/>
    </row>
    <row r="1295" spans="1:23" ht="12.75" customHeight="1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2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  <c r="U1295" s="13"/>
      <c r="V1295" s="13"/>
      <c r="W1295" s="13"/>
    </row>
    <row r="1296" spans="1:23" ht="12.75" customHeight="1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2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  <c r="U1296" s="13"/>
      <c r="V1296" s="13"/>
      <c r="W1296" s="13"/>
    </row>
    <row r="1297" spans="1:23" ht="12.75" customHeight="1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2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  <c r="U1297" s="13"/>
      <c r="V1297" s="13"/>
      <c r="W1297" s="13"/>
    </row>
    <row r="1298" spans="1:23" ht="12.75" customHeight="1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2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  <c r="U1298" s="13"/>
      <c r="V1298" s="13"/>
      <c r="W1298" s="13"/>
    </row>
    <row r="1299" spans="1:23" ht="12.75" customHeight="1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2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  <c r="U1299" s="13"/>
      <c r="V1299" s="13"/>
      <c r="W1299" s="13"/>
    </row>
    <row r="1300" spans="1:23" ht="12.75" customHeight="1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2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  <c r="U1300" s="13"/>
      <c r="V1300" s="13"/>
      <c r="W1300" s="13"/>
    </row>
    <row r="1301" spans="1:23" ht="12.75" customHeight="1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2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  <c r="U1301" s="13"/>
      <c r="V1301" s="13"/>
      <c r="W1301" s="13"/>
    </row>
    <row r="1302" spans="1:23" ht="12.75" customHeight="1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2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  <c r="U1302" s="13"/>
      <c r="V1302" s="13"/>
      <c r="W1302" s="13"/>
    </row>
    <row r="1303" spans="1:23" ht="12.75" customHeight="1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2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  <c r="U1303" s="13"/>
      <c r="V1303" s="13"/>
      <c r="W1303" s="13"/>
    </row>
    <row r="1304" spans="1:23" ht="12.75" customHeight="1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2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  <c r="U1304" s="13"/>
      <c r="V1304" s="13"/>
      <c r="W1304" s="13"/>
    </row>
    <row r="1305" spans="1:23" ht="12.75" customHeight="1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2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  <c r="U1305" s="13"/>
      <c r="V1305" s="13"/>
      <c r="W1305" s="13"/>
    </row>
    <row r="1306" spans="1:23" ht="12.75" customHeight="1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2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  <c r="U1306" s="13"/>
      <c r="V1306" s="13"/>
      <c r="W1306" s="13"/>
    </row>
    <row r="1307" spans="1:23" ht="12.75" customHeight="1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2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  <c r="U1307" s="13"/>
      <c r="V1307" s="13"/>
      <c r="W1307" s="13"/>
    </row>
    <row r="1308" spans="1:23" ht="12.75" customHeight="1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2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  <c r="U1308" s="13"/>
      <c r="V1308" s="13"/>
      <c r="W1308" s="13"/>
    </row>
    <row r="1309" spans="1:23" ht="12.75" customHeight="1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2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  <c r="U1309" s="13"/>
      <c r="V1309" s="13"/>
      <c r="W1309" s="13"/>
    </row>
    <row r="1310" spans="1:23" ht="12.75" customHeight="1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2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  <c r="U1310" s="13"/>
      <c r="V1310" s="13"/>
      <c r="W1310" s="13"/>
    </row>
    <row r="1311" spans="1:23" ht="12.75" customHeight="1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2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  <c r="U1311" s="13"/>
      <c r="V1311" s="13"/>
      <c r="W1311" s="13"/>
    </row>
    <row r="1312" spans="1:23" ht="12.75" customHeight="1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2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  <c r="U1312" s="13"/>
      <c r="V1312" s="13"/>
      <c r="W1312" s="13"/>
    </row>
    <row r="1313" spans="1:23" ht="12.75" customHeight="1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2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  <c r="U1313" s="13"/>
      <c r="V1313" s="13"/>
      <c r="W1313" s="13"/>
    </row>
    <row r="1314" spans="1:23" ht="12.75" customHeight="1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2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  <c r="U1314" s="13"/>
      <c r="V1314" s="13"/>
      <c r="W1314" s="13"/>
    </row>
    <row r="1315" spans="1:23" ht="12.75" customHeight="1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2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  <c r="U1315" s="13"/>
      <c r="V1315" s="13"/>
      <c r="W1315" s="13"/>
    </row>
    <row r="1316" spans="1:23" ht="12.75" customHeight="1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2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  <c r="U1316" s="13"/>
      <c r="V1316" s="13"/>
      <c r="W1316" s="13"/>
    </row>
    <row r="1317" spans="1:23" ht="12.75" customHeight="1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2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  <c r="U1317" s="13"/>
      <c r="V1317" s="13"/>
      <c r="W1317" s="13"/>
    </row>
    <row r="1318" spans="1:23" ht="12.75" customHeight="1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2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  <c r="U1318" s="13"/>
      <c r="V1318" s="13"/>
      <c r="W1318" s="13"/>
    </row>
    <row r="1319" spans="1:23" ht="12.75" customHeight="1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2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  <c r="U1319" s="13"/>
      <c r="V1319" s="13"/>
      <c r="W1319" s="13"/>
    </row>
    <row r="1320" spans="1:23" ht="12.75" customHeight="1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2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  <c r="U1320" s="13"/>
      <c r="V1320" s="13"/>
      <c r="W1320" s="13"/>
    </row>
    <row r="1321" spans="1:23" ht="12.75" customHeight="1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2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  <c r="U1321" s="13"/>
      <c r="V1321" s="13"/>
      <c r="W1321" s="13"/>
    </row>
    <row r="1322" spans="1:23" ht="12.75" customHeight="1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2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  <c r="U1322" s="13"/>
      <c r="V1322" s="13"/>
      <c r="W1322" s="13"/>
    </row>
    <row r="1323" spans="1:23" ht="12.75" customHeight="1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2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  <c r="U1323" s="13"/>
      <c r="V1323" s="13"/>
      <c r="W1323" s="13"/>
    </row>
    <row r="1324" spans="1:23" ht="12.75" customHeight="1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2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  <c r="U1324" s="13"/>
      <c r="V1324" s="13"/>
      <c r="W1324" s="13"/>
    </row>
    <row r="1325" spans="1:23" ht="12.75" customHeight="1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2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  <c r="U1325" s="13"/>
      <c r="V1325" s="13"/>
      <c r="W1325" s="13"/>
    </row>
    <row r="1326" spans="1:23" ht="12.75" customHeight="1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2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  <c r="U1326" s="13"/>
      <c r="V1326" s="13"/>
      <c r="W1326" s="13"/>
    </row>
    <row r="1327" spans="1:23" ht="12.75" customHeight="1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2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  <c r="U1327" s="13"/>
      <c r="V1327" s="13"/>
      <c r="W1327" s="13"/>
    </row>
    <row r="1328" spans="1:23" ht="12.75" customHeight="1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2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  <c r="U1328" s="13"/>
      <c r="V1328" s="13"/>
      <c r="W1328" s="13"/>
    </row>
    <row r="1329" spans="1:23" ht="12.75" customHeight="1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2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  <c r="U1329" s="13"/>
      <c r="V1329" s="13"/>
      <c r="W1329" s="13"/>
    </row>
    <row r="1330" spans="1:23" ht="12.75" customHeight="1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2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  <c r="U1330" s="13"/>
      <c r="V1330" s="13"/>
      <c r="W1330" s="13"/>
    </row>
    <row r="1331" spans="1:23" ht="12.75" customHeight="1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2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  <c r="U1331" s="13"/>
      <c r="V1331" s="13"/>
      <c r="W1331" s="13"/>
    </row>
    <row r="1332" spans="1:23" ht="12.75" customHeight="1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2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  <c r="U1332" s="13"/>
      <c r="V1332" s="13"/>
      <c r="W1332" s="13"/>
    </row>
    <row r="1333" spans="1:23" ht="12.75" customHeight="1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2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  <c r="U1333" s="13"/>
      <c r="V1333" s="13"/>
      <c r="W1333" s="13"/>
    </row>
    <row r="1334" spans="1:23" ht="12.75" customHeight="1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2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  <c r="U1334" s="13"/>
      <c r="V1334" s="13"/>
      <c r="W1334" s="13"/>
    </row>
    <row r="1335" spans="1:23" ht="12.75" customHeight="1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2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  <c r="U1335" s="13"/>
      <c r="V1335" s="13"/>
      <c r="W1335" s="13"/>
    </row>
    <row r="1336" spans="1:23" ht="12.75" customHeight="1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2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  <c r="U1336" s="13"/>
      <c r="V1336" s="13"/>
      <c r="W1336" s="13"/>
    </row>
    <row r="1337" spans="1:23" ht="12.75" customHeight="1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2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  <c r="U1337" s="13"/>
      <c r="V1337" s="13"/>
      <c r="W1337" s="13"/>
    </row>
    <row r="1338" spans="1:23" ht="12.75" customHeight="1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2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  <c r="U1338" s="13"/>
      <c r="V1338" s="13"/>
      <c r="W1338" s="13"/>
    </row>
    <row r="1339" spans="1:23" ht="12.75" customHeight="1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2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  <c r="U1339" s="13"/>
      <c r="V1339" s="13"/>
      <c r="W1339" s="13"/>
    </row>
    <row r="1340" spans="1:23" ht="12.75" customHeight="1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2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  <c r="U1340" s="13"/>
      <c r="V1340" s="13"/>
      <c r="W1340" s="13"/>
    </row>
    <row r="1341" spans="1:23" ht="12.75" customHeight="1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2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  <c r="U1341" s="13"/>
      <c r="V1341" s="13"/>
      <c r="W1341" s="13"/>
    </row>
    <row r="1342" spans="1:23" ht="12.75" customHeight="1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2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  <c r="U1342" s="13"/>
      <c r="V1342" s="13"/>
      <c r="W1342" s="13"/>
    </row>
    <row r="1343" spans="1:23" ht="12.75" customHeight="1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2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  <c r="U1343" s="13"/>
      <c r="V1343" s="13"/>
      <c r="W1343" s="13"/>
    </row>
    <row r="1344" spans="1:23" ht="12.75" customHeight="1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2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  <c r="U1344" s="13"/>
      <c r="V1344" s="13"/>
      <c r="W1344" s="13"/>
    </row>
    <row r="1345" spans="1:23" ht="12.75" customHeight="1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2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  <c r="U1345" s="13"/>
      <c r="V1345" s="13"/>
      <c r="W1345" s="13"/>
    </row>
    <row r="1346" spans="1:23" ht="12.75" customHeight="1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2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  <c r="U1346" s="13"/>
      <c r="V1346" s="13"/>
      <c r="W1346" s="13"/>
    </row>
    <row r="1347" spans="1:23" ht="12.75" customHeight="1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2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  <c r="U1347" s="13"/>
      <c r="V1347" s="13"/>
      <c r="W1347" s="13"/>
    </row>
    <row r="1348" spans="1:23" ht="12.75" customHeight="1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2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  <c r="U1348" s="13"/>
      <c r="V1348" s="13"/>
      <c r="W1348" s="13"/>
    </row>
    <row r="1349" spans="1:23" ht="12.75" customHeight="1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2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  <c r="U1349" s="13"/>
      <c r="V1349" s="13"/>
      <c r="W1349" s="13"/>
    </row>
    <row r="1350" spans="1:23" ht="12.75" customHeight="1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2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  <c r="U1350" s="13"/>
      <c r="V1350" s="13"/>
      <c r="W1350" s="13"/>
    </row>
    <row r="1351" spans="1:23" ht="12.75" customHeight="1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2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  <c r="U1351" s="13"/>
      <c r="V1351" s="13"/>
      <c r="W1351" s="13"/>
    </row>
    <row r="1352" spans="1:23" ht="12.75" customHeight="1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2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  <c r="U1352" s="13"/>
      <c r="V1352" s="13"/>
      <c r="W1352" s="13"/>
    </row>
    <row r="1353" spans="1:23" ht="12.75" customHeight="1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2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  <c r="U1353" s="13"/>
      <c r="V1353" s="13"/>
      <c r="W1353" s="13"/>
    </row>
    <row r="1354" spans="1:23" ht="12.75" customHeight="1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2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  <c r="U1354" s="13"/>
      <c r="V1354" s="13"/>
      <c r="W1354" s="13"/>
    </row>
    <row r="1355" spans="1:23" ht="12.75" customHeight="1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2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  <c r="U1355" s="13"/>
      <c r="V1355" s="13"/>
      <c r="W1355" s="13"/>
    </row>
    <row r="1356" spans="1:23" ht="12.75" customHeight="1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2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  <c r="U1356" s="13"/>
      <c r="V1356" s="13"/>
      <c r="W1356" s="13"/>
    </row>
    <row r="1357" spans="1:23" ht="12.75" customHeight="1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2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  <c r="U1357" s="13"/>
      <c r="V1357" s="13"/>
      <c r="W1357" s="13"/>
    </row>
    <row r="1358" spans="1:23" ht="12.75" customHeight="1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2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  <c r="U1358" s="13"/>
      <c r="V1358" s="13"/>
      <c r="W1358" s="13"/>
    </row>
    <row r="1359" spans="1:23" ht="12.75" customHeight="1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2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  <c r="U1359" s="13"/>
      <c r="V1359" s="13"/>
      <c r="W1359" s="13"/>
    </row>
    <row r="1360" spans="1:23" ht="12.75" customHeight="1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2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  <c r="U1360" s="13"/>
      <c r="V1360" s="13"/>
      <c r="W1360" s="13"/>
    </row>
    <row r="1361" spans="1:23" ht="12.75" customHeight="1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2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  <c r="U1361" s="13"/>
      <c r="V1361" s="13"/>
      <c r="W1361" s="13"/>
    </row>
    <row r="1362" spans="1:23" ht="12.75" customHeight="1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2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  <c r="U1362" s="13"/>
      <c r="V1362" s="13"/>
      <c r="W1362" s="13"/>
    </row>
    <row r="1363" spans="1:23" ht="12.75" customHeight="1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2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  <c r="U1363" s="13"/>
      <c r="V1363" s="13"/>
      <c r="W1363" s="13"/>
    </row>
    <row r="1364" spans="1:23" ht="12.75" customHeight="1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2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  <c r="U1364" s="13"/>
      <c r="V1364" s="13"/>
      <c r="W1364" s="13"/>
    </row>
    <row r="1365" spans="1:23" ht="12.75" customHeight="1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2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  <c r="U1365" s="13"/>
      <c r="V1365" s="13"/>
      <c r="W1365" s="13"/>
    </row>
    <row r="1366" spans="1:23" ht="12.75" customHeight="1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2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  <c r="U1366" s="13"/>
      <c r="V1366" s="13"/>
      <c r="W1366" s="13"/>
    </row>
    <row r="1367" spans="1:23" ht="12.75" customHeight="1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2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  <c r="U1367" s="13"/>
      <c r="V1367" s="13"/>
      <c r="W1367" s="13"/>
    </row>
    <row r="1368" spans="1:23" ht="12.75" customHeight="1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2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  <c r="U1368" s="13"/>
      <c r="V1368" s="13"/>
      <c r="W1368" s="13"/>
    </row>
    <row r="1369" spans="1:23" ht="12.75" customHeight="1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2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  <c r="U1369" s="13"/>
      <c r="V1369" s="13"/>
      <c r="W1369" s="13"/>
    </row>
    <row r="1370" spans="1:23" ht="12.75" customHeight="1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2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  <c r="U1370" s="13"/>
      <c r="V1370" s="13"/>
      <c r="W1370" s="13"/>
    </row>
    <row r="1371" spans="1:23" ht="12.75" customHeight="1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2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  <c r="U1371" s="13"/>
      <c r="V1371" s="13"/>
      <c r="W1371" s="13"/>
    </row>
    <row r="1372" spans="1:23" ht="12.75" customHeight="1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2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  <c r="U1372" s="13"/>
      <c r="V1372" s="13"/>
      <c r="W1372" s="13"/>
    </row>
    <row r="1373" spans="1:23" ht="12.75" customHeight="1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2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  <c r="U1373" s="13"/>
      <c r="V1373" s="13"/>
      <c r="W1373" s="13"/>
    </row>
    <row r="1374" spans="1:23" ht="12.75" customHeight="1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2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  <c r="U1374" s="13"/>
      <c r="V1374" s="13"/>
      <c r="W1374" s="13"/>
    </row>
    <row r="1375" spans="1:23" ht="12.75" customHeight="1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2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  <c r="U1375" s="13"/>
      <c r="V1375" s="13"/>
      <c r="W1375" s="13"/>
    </row>
    <row r="1376" spans="1:23" ht="12.75" customHeight="1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2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  <c r="U1376" s="13"/>
      <c r="V1376" s="13"/>
      <c r="W1376" s="13"/>
    </row>
    <row r="1377" spans="1:23" ht="12.75" customHeight="1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2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  <c r="U1377" s="13"/>
      <c r="V1377" s="13"/>
      <c r="W1377" s="13"/>
    </row>
    <row r="1378" spans="1:23" ht="12.75" customHeight="1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2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  <c r="U1378" s="13"/>
      <c r="V1378" s="13"/>
      <c r="W1378" s="13"/>
    </row>
    <row r="1379" spans="1:23" ht="12.75" customHeight="1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2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  <c r="U1379" s="13"/>
      <c r="V1379" s="13"/>
      <c r="W1379" s="13"/>
    </row>
    <row r="1380" spans="1:23" ht="12.75" customHeight="1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2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  <c r="U1380" s="13"/>
      <c r="V1380" s="13"/>
      <c r="W1380" s="13"/>
    </row>
    <row r="1381" spans="1:23" ht="12.75" customHeight="1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2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  <c r="U1381" s="13"/>
      <c r="V1381" s="13"/>
      <c r="W1381" s="13"/>
    </row>
    <row r="1382" spans="1:23" ht="12.75" customHeight="1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2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  <c r="U1382" s="13"/>
      <c r="V1382" s="13"/>
      <c r="W1382" s="13"/>
    </row>
    <row r="1383" spans="1:23" ht="12.75" customHeight="1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2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  <c r="U1383" s="13"/>
      <c r="V1383" s="13"/>
      <c r="W1383" s="13"/>
    </row>
    <row r="1384" spans="1:23" ht="12.75" customHeight="1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2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  <c r="U1384" s="13"/>
      <c r="V1384" s="13"/>
      <c r="W1384" s="13"/>
    </row>
    <row r="1385" spans="1:23" ht="12.75" customHeight="1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2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  <c r="U1385" s="13"/>
      <c r="V1385" s="13"/>
      <c r="W1385" s="13"/>
    </row>
    <row r="1386" spans="1:23" ht="12.75" customHeight="1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2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  <c r="U1386" s="13"/>
      <c r="V1386" s="13"/>
      <c r="W1386" s="13"/>
    </row>
    <row r="1387" spans="1:23" ht="12.75" customHeight="1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2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  <c r="U1387" s="13"/>
      <c r="V1387" s="13"/>
      <c r="W1387" s="13"/>
    </row>
    <row r="1388" spans="1:23" ht="12.75" customHeight="1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2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  <c r="U1388" s="13"/>
      <c r="V1388" s="13"/>
      <c r="W1388" s="13"/>
    </row>
    <row r="1389" spans="1:23" ht="12.75" customHeight="1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2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  <c r="U1389" s="13"/>
      <c r="V1389" s="13"/>
      <c r="W1389" s="13"/>
    </row>
    <row r="1390" spans="1:23" ht="12.75" customHeight="1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2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  <c r="U1390" s="13"/>
      <c r="V1390" s="13"/>
      <c r="W1390" s="13"/>
    </row>
    <row r="1391" spans="1:23" ht="12.75" customHeight="1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2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  <c r="U1391" s="13"/>
      <c r="V1391" s="13"/>
      <c r="W1391" s="13"/>
    </row>
    <row r="1392" spans="1:23" ht="12.75" customHeight="1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2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  <c r="U1392" s="13"/>
      <c r="V1392" s="13"/>
      <c r="W1392" s="13"/>
    </row>
    <row r="1393" spans="1:23" ht="12.75" customHeight="1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2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  <c r="U1393" s="13"/>
      <c r="V1393" s="13"/>
      <c r="W1393" s="13"/>
    </row>
    <row r="1394" spans="1:23" ht="12.75" customHeight="1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2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  <c r="U1394" s="13"/>
      <c r="V1394" s="13"/>
      <c r="W1394" s="13"/>
    </row>
    <row r="1395" spans="1:23" ht="12.75" customHeight="1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2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  <c r="U1395" s="13"/>
      <c r="V1395" s="13"/>
      <c r="W1395" s="13"/>
    </row>
    <row r="1396" spans="1:23" ht="12.75" customHeight="1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2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  <c r="U1396" s="13"/>
      <c r="V1396" s="13"/>
      <c r="W1396" s="13"/>
    </row>
    <row r="1397" spans="1:23" ht="12.75" customHeight="1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2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  <c r="U1397" s="13"/>
      <c r="V1397" s="13"/>
      <c r="W1397" s="13"/>
    </row>
    <row r="1398" spans="1:23" ht="12.75" customHeight="1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2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  <c r="U1398" s="13"/>
      <c r="V1398" s="13"/>
      <c r="W1398" s="13"/>
    </row>
    <row r="1399" spans="1:23" ht="12.75" customHeight="1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2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  <c r="U1399" s="13"/>
      <c r="V1399" s="13"/>
      <c r="W1399" s="13"/>
    </row>
    <row r="1400" spans="1:23" ht="12.75" customHeight="1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2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  <c r="U1400" s="13"/>
      <c r="V1400" s="13"/>
      <c r="W1400" s="13"/>
    </row>
    <row r="1401" spans="1:23" ht="12.75" customHeight="1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2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  <c r="U1401" s="13"/>
      <c r="V1401" s="13"/>
      <c r="W1401" s="13"/>
    </row>
    <row r="1402" spans="1:23" ht="12.75" customHeight="1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2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  <c r="U1402" s="13"/>
      <c r="V1402" s="13"/>
      <c r="W1402" s="13"/>
    </row>
    <row r="1403" spans="1:23" ht="12.75" customHeight="1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2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  <c r="U1403" s="13"/>
      <c r="V1403" s="13"/>
      <c r="W1403" s="13"/>
    </row>
    <row r="1404" spans="1:23" ht="12.75" customHeight="1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2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  <c r="U1404" s="13"/>
      <c r="V1404" s="13"/>
      <c r="W1404" s="13"/>
    </row>
    <row r="1405" spans="1:23" ht="12.75" customHeight="1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2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  <c r="U1405" s="13"/>
      <c r="V1405" s="13"/>
      <c r="W1405" s="13"/>
    </row>
    <row r="1406" spans="1:23" ht="12.75" customHeight="1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2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  <c r="U1406" s="13"/>
      <c r="V1406" s="13"/>
      <c r="W1406" s="13"/>
    </row>
    <row r="1407" spans="1:23" ht="12.75" customHeight="1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2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  <c r="U1407" s="13"/>
      <c r="V1407" s="13"/>
      <c r="W1407" s="13"/>
    </row>
    <row r="1408" spans="1:23" ht="12.75" customHeight="1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2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  <c r="U1408" s="13"/>
      <c r="V1408" s="13"/>
      <c r="W1408" s="13"/>
    </row>
    <row r="1409" spans="1:23" ht="12.75" customHeight="1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2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  <c r="U1409" s="13"/>
      <c r="V1409" s="13"/>
      <c r="W1409" s="13"/>
    </row>
    <row r="1410" spans="1:23" ht="12.75" customHeight="1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2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  <c r="U1410" s="13"/>
      <c r="V1410" s="13"/>
      <c r="W1410" s="13"/>
    </row>
    <row r="1411" spans="1:23" ht="12.75" customHeight="1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2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  <c r="U1411" s="13"/>
      <c r="V1411" s="13"/>
      <c r="W1411" s="13"/>
    </row>
    <row r="1412" spans="1:23" ht="12.75" customHeight="1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2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  <c r="U1412" s="13"/>
      <c r="V1412" s="13"/>
      <c r="W1412" s="13"/>
    </row>
    <row r="1413" spans="1:23" ht="12.75" customHeight="1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2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  <c r="U1413" s="13"/>
      <c r="V1413" s="13"/>
      <c r="W1413" s="13"/>
    </row>
    <row r="1414" spans="1:23" ht="12.75" customHeight="1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2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  <c r="U1414" s="13"/>
      <c r="V1414" s="13"/>
      <c r="W1414" s="13"/>
    </row>
    <row r="1415" spans="1:23" ht="12.75" customHeight="1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2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  <c r="U1415" s="13"/>
      <c r="V1415" s="13"/>
      <c r="W1415" s="13"/>
    </row>
    <row r="1416" spans="1:23" ht="12.75" customHeight="1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2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  <c r="U1416" s="13"/>
      <c r="V1416" s="13"/>
      <c r="W1416" s="13"/>
    </row>
    <row r="1417" spans="1:23" ht="12.75" customHeight="1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2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  <c r="U1417" s="13"/>
      <c r="V1417" s="13"/>
      <c r="W1417" s="13"/>
    </row>
    <row r="1418" spans="1:23" ht="12.75" customHeight="1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2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  <c r="U1418" s="13"/>
      <c r="V1418" s="13"/>
      <c r="W1418" s="13"/>
    </row>
    <row r="1419" spans="1:23" ht="12.75" customHeight="1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2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  <c r="U1419" s="13"/>
      <c r="V1419" s="13"/>
      <c r="W1419" s="13"/>
    </row>
    <row r="1420" spans="1:23" ht="12.75" customHeight="1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2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  <c r="U1420" s="13"/>
      <c r="V1420" s="13"/>
      <c r="W1420" s="13"/>
    </row>
    <row r="1421" spans="1:23" ht="12.75" customHeight="1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2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  <c r="U1421" s="13"/>
      <c r="V1421" s="13"/>
      <c r="W1421" s="13"/>
    </row>
    <row r="1422" spans="1:23" ht="12.75" customHeight="1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2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  <c r="U1422" s="13"/>
      <c r="V1422" s="13"/>
      <c r="W1422" s="13"/>
    </row>
    <row r="1423" spans="1:23" ht="12.75" customHeight="1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2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  <c r="U1423" s="13"/>
      <c r="V1423" s="13"/>
      <c r="W1423" s="13"/>
    </row>
    <row r="1424" spans="1:23" ht="12.75" customHeight="1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2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  <c r="U1424" s="13"/>
      <c r="V1424" s="13"/>
      <c r="W1424" s="13"/>
    </row>
    <row r="1425" spans="1:23" ht="12.75" customHeight="1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2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  <c r="U1425" s="13"/>
      <c r="V1425" s="13"/>
      <c r="W1425" s="13"/>
    </row>
    <row r="1426" spans="1:23" ht="12.75" customHeight="1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2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  <c r="U1426" s="13"/>
      <c r="V1426" s="13"/>
      <c r="W1426" s="13"/>
    </row>
    <row r="1427" spans="1:23" ht="12.75" customHeight="1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2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  <c r="U1427" s="13"/>
      <c r="V1427" s="13"/>
      <c r="W1427" s="13"/>
    </row>
    <row r="1428" spans="1:23" ht="12.75" customHeight="1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2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  <c r="U1428" s="13"/>
      <c r="V1428" s="13"/>
      <c r="W1428" s="13"/>
    </row>
    <row r="1429" spans="1:23" ht="12.75" customHeight="1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2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  <c r="U1429" s="13"/>
      <c r="V1429" s="13"/>
      <c r="W1429" s="13"/>
    </row>
    <row r="1430" spans="1:23" ht="12.75" customHeight="1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2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  <c r="U1430" s="13"/>
      <c r="V1430" s="13"/>
      <c r="W1430" s="13"/>
    </row>
    <row r="1431" spans="1:23" ht="12.75" customHeight="1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2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  <c r="U1431" s="13"/>
      <c r="V1431" s="13"/>
      <c r="W1431" s="13"/>
    </row>
    <row r="1432" spans="1:23" ht="12.75" customHeight="1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2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  <c r="U1432" s="13"/>
      <c r="V1432" s="13"/>
      <c r="W1432" s="13"/>
    </row>
    <row r="1433" spans="1:23" ht="12.75" customHeight="1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2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  <c r="U1433" s="13"/>
      <c r="V1433" s="13"/>
      <c r="W1433" s="13"/>
    </row>
    <row r="1434" spans="1:23" ht="12.75" customHeight="1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2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  <c r="U1434" s="13"/>
      <c r="V1434" s="13"/>
      <c r="W1434" s="13"/>
    </row>
    <row r="1435" spans="1:23" ht="12.75" customHeight="1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2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  <c r="U1435" s="13"/>
      <c r="V1435" s="13"/>
      <c r="W1435" s="13"/>
    </row>
    <row r="1436" spans="1:23" ht="12.75" customHeight="1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2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  <c r="U1436" s="13"/>
      <c r="V1436" s="13"/>
      <c r="W1436" s="13"/>
    </row>
    <row r="1437" spans="1:23" ht="12.75" customHeight="1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2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  <c r="U1437" s="13"/>
      <c r="V1437" s="13"/>
      <c r="W1437" s="13"/>
    </row>
    <row r="1438" spans="1:23" ht="12.75" customHeight="1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2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  <c r="U1438" s="13"/>
      <c r="V1438" s="13"/>
      <c r="W1438" s="13"/>
    </row>
    <row r="1439" spans="1:23" ht="12.75" customHeight="1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2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  <c r="U1439" s="13"/>
      <c r="V1439" s="13"/>
      <c r="W1439" s="13"/>
    </row>
    <row r="1440" spans="1:23" ht="12.75" customHeight="1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2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  <c r="U1440" s="13"/>
      <c r="V1440" s="13"/>
      <c r="W1440" s="13"/>
    </row>
    <row r="1441" spans="1:23" ht="12.75" customHeight="1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2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  <c r="U1441" s="13"/>
      <c r="V1441" s="13"/>
      <c r="W1441" s="13"/>
    </row>
    <row r="1442" spans="1:23" ht="12.75" customHeight="1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2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  <c r="U1442" s="13"/>
      <c r="V1442" s="13"/>
      <c r="W1442" s="13"/>
    </row>
    <row r="1443" spans="1:23" ht="12.75" customHeight="1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2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  <c r="U1443" s="13"/>
      <c r="V1443" s="13"/>
      <c r="W1443" s="13"/>
    </row>
    <row r="1444" spans="1:23" ht="12.75" customHeight="1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2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  <c r="U1444" s="13"/>
      <c r="V1444" s="13"/>
      <c r="W1444" s="13"/>
    </row>
    <row r="1445" spans="1:23" ht="12.75" customHeight="1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2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  <c r="U1445" s="13"/>
      <c r="V1445" s="13"/>
      <c r="W1445" s="13"/>
    </row>
    <row r="1446" spans="1:23" ht="12.75" customHeight="1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2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  <c r="U1446" s="13"/>
      <c r="V1446" s="13"/>
      <c r="W1446" s="13"/>
    </row>
    <row r="1447" spans="1:23" ht="12.75" customHeight="1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2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  <c r="U1447" s="13"/>
      <c r="V1447" s="13"/>
      <c r="W1447" s="13"/>
    </row>
    <row r="1448" spans="1:23" ht="12.75" customHeight="1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2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  <c r="U1448" s="13"/>
      <c r="V1448" s="13"/>
      <c r="W1448" s="13"/>
    </row>
    <row r="1449" spans="1:23" ht="12.75" customHeight="1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2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  <c r="U1449" s="13"/>
      <c r="V1449" s="13"/>
      <c r="W1449" s="13"/>
    </row>
    <row r="1450" spans="1:23" ht="12.75" customHeight="1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2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  <c r="U1450" s="13"/>
      <c r="V1450" s="13"/>
      <c r="W1450" s="13"/>
    </row>
    <row r="1451" spans="1:23" ht="12.75" customHeight="1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2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  <c r="U1451" s="13"/>
      <c r="V1451" s="13"/>
      <c r="W1451" s="13"/>
    </row>
    <row r="1452" spans="1:23" ht="12.75" customHeight="1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2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  <c r="U1452" s="13"/>
      <c r="V1452" s="13"/>
      <c r="W1452" s="13"/>
    </row>
    <row r="1453" spans="1:23" ht="12.75" customHeight="1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2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  <c r="U1453" s="13"/>
      <c r="V1453" s="13"/>
      <c r="W1453" s="13"/>
    </row>
    <row r="1454" spans="1:23" ht="12.75" customHeight="1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2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  <c r="U1454" s="13"/>
      <c r="V1454" s="13"/>
      <c r="W1454" s="13"/>
    </row>
    <row r="1455" spans="1:23" ht="12.75" customHeight="1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2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  <c r="U1455" s="13"/>
      <c r="V1455" s="13"/>
      <c r="W1455" s="13"/>
    </row>
    <row r="1456" spans="1:23" ht="12.75" customHeight="1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2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  <c r="U1456" s="13"/>
      <c r="V1456" s="13"/>
      <c r="W1456" s="13"/>
    </row>
    <row r="1457" spans="1:23" ht="12.75" customHeight="1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2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  <c r="U1457" s="13"/>
      <c r="V1457" s="13"/>
      <c r="W1457" s="13"/>
    </row>
    <row r="1458" spans="1:23" ht="12.75" customHeight="1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2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  <c r="U1458" s="13"/>
      <c r="V1458" s="13"/>
      <c r="W1458" s="13"/>
    </row>
    <row r="1459" spans="1:23" ht="12.75" customHeight="1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2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  <c r="U1459" s="13"/>
      <c r="V1459" s="13"/>
      <c r="W1459" s="13"/>
    </row>
    <row r="1460" spans="1:23" ht="12.75" customHeight="1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2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  <c r="U1460" s="13"/>
      <c r="V1460" s="13"/>
      <c r="W1460" s="13"/>
    </row>
    <row r="1461" spans="1:23" ht="12.75" customHeight="1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2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  <c r="U1461" s="13"/>
      <c r="V1461" s="13"/>
      <c r="W1461" s="13"/>
    </row>
    <row r="1462" spans="1:23" ht="12.75" customHeight="1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2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  <c r="U1462" s="13"/>
      <c r="V1462" s="13"/>
      <c r="W1462" s="13"/>
    </row>
    <row r="1463" spans="1:23" ht="12.75" customHeight="1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2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  <c r="U1463" s="13"/>
      <c r="V1463" s="13"/>
      <c r="W1463" s="13"/>
    </row>
    <row r="1464" spans="1:23" ht="12.75" customHeight="1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2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  <c r="U1464" s="13"/>
      <c r="V1464" s="13"/>
      <c r="W1464" s="13"/>
    </row>
    <row r="1465" spans="1:23" ht="12.75" customHeight="1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2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  <c r="U1465" s="13"/>
      <c r="V1465" s="13"/>
      <c r="W1465" s="13"/>
    </row>
    <row r="1466" spans="1:23" ht="12.75" customHeight="1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2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  <c r="U1466" s="13"/>
      <c r="V1466" s="13"/>
      <c r="W1466" s="13"/>
    </row>
    <row r="1467" spans="1:23" ht="12.75" customHeight="1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2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  <c r="U1467" s="13"/>
      <c r="V1467" s="13"/>
      <c r="W1467" s="13"/>
    </row>
    <row r="1468" spans="1:23" ht="12.75" customHeight="1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2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  <c r="U1468" s="13"/>
      <c r="V1468" s="13"/>
      <c r="W1468" s="13"/>
    </row>
    <row r="1469" spans="1:23" ht="12.75" customHeight="1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2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  <c r="U1469" s="13"/>
      <c r="V1469" s="13"/>
      <c r="W1469" s="13"/>
    </row>
    <row r="1470" spans="1:23" ht="12.75" customHeight="1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2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  <c r="U1470" s="13"/>
      <c r="V1470" s="13"/>
      <c r="W1470" s="13"/>
    </row>
    <row r="1471" spans="1:23" ht="12.75" customHeight="1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2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  <c r="U1471" s="13"/>
      <c r="V1471" s="13"/>
      <c r="W1471" s="13"/>
    </row>
    <row r="1472" spans="1:23" ht="12.75" customHeight="1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2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  <c r="U1472" s="13"/>
      <c r="V1472" s="13"/>
      <c r="W1472" s="13"/>
    </row>
    <row r="1473" spans="1:23" ht="12.75" customHeight="1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2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  <c r="U1473" s="13"/>
      <c r="V1473" s="13"/>
      <c r="W1473" s="13"/>
    </row>
    <row r="1474" spans="1:23" ht="12.75" customHeight="1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2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  <c r="U1474" s="13"/>
      <c r="V1474" s="13"/>
      <c r="W1474" s="13"/>
    </row>
    <row r="1475" spans="1:23" ht="12.75" customHeight="1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2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  <c r="U1475" s="13"/>
      <c r="V1475" s="13"/>
      <c r="W1475" s="13"/>
    </row>
    <row r="1476" spans="1:23" ht="12.75" customHeight="1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2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  <c r="U1476" s="13"/>
      <c r="V1476" s="13"/>
      <c r="W1476" s="13"/>
    </row>
    <row r="1477" spans="1:23" ht="12.75" customHeight="1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2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  <c r="U1477" s="13"/>
      <c r="V1477" s="13"/>
      <c r="W1477" s="13"/>
    </row>
    <row r="1478" spans="1:23" ht="12.75" customHeight="1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2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  <c r="U1478" s="13"/>
      <c r="V1478" s="13"/>
      <c r="W1478" s="13"/>
    </row>
    <row r="1479" spans="1:23" ht="12.75" customHeight="1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2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  <c r="U1479" s="13"/>
      <c r="V1479" s="13"/>
      <c r="W1479" s="13"/>
    </row>
    <row r="1480" spans="1:23" ht="12.75" customHeight="1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2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  <c r="U1480" s="13"/>
      <c r="V1480" s="13"/>
      <c r="W1480" s="13"/>
    </row>
    <row r="1481" spans="1:23" ht="12.75" customHeight="1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2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  <c r="U1481" s="13"/>
      <c r="V1481" s="13"/>
      <c r="W1481" s="13"/>
    </row>
    <row r="1482" spans="1:23" ht="12.75" customHeight="1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2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  <c r="U1482" s="13"/>
      <c r="V1482" s="13"/>
      <c r="W1482" s="13"/>
    </row>
    <row r="1483" spans="1:23" ht="12.75" customHeight="1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2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  <c r="U1483" s="13"/>
      <c r="V1483" s="13"/>
      <c r="W1483" s="13"/>
    </row>
    <row r="1484" spans="1:23" ht="12.75" customHeight="1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2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  <c r="U1484" s="13"/>
      <c r="V1484" s="13"/>
      <c r="W1484" s="13"/>
    </row>
    <row r="1485" spans="1:23" ht="12.75" customHeight="1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2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  <c r="U1485" s="13"/>
      <c r="V1485" s="13"/>
      <c r="W1485" s="13"/>
    </row>
    <row r="1486" spans="1:23" ht="12.75" customHeight="1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2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  <c r="U1486" s="13"/>
      <c r="V1486" s="13"/>
      <c r="W1486" s="13"/>
    </row>
    <row r="1487" spans="1:23" ht="12.75" customHeight="1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2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  <c r="U1487" s="13"/>
      <c r="V1487" s="13"/>
      <c r="W1487" s="13"/>
    </row>
    <row r="1488" spans="1:23" ht="12.75" customHeight="1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2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  <c r="U1488" s="13"/>
      <c r="V1488" s="13"/>
      <c r="W1488" s="13"/>
    </row>
    <row r="1489" spans="1:23" ht="12.75" customHeight="1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2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  <c r="U1489" s="13"/>
      <c r="V1489" s="13"/>
      <c r="W1489" s="13"/>
    </row>
    <row r="1490" spans="1:23" ht="12.75" customHeight="1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2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  <c r="U1490" s="13"/>
      <c r="V1490" s="13"/>
      <c r="W1490" s="13"/>
    </row>
    <row r="1491" spans="1:23" ht="12.75" customHeight="1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2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  <c r="U1491" s="13"/>
      <c r="V1491" s="13"/>
      <c r="W1491" s="13"/>
    </row>
    <row r="1492" spans="1:23" ht="12.75" customHeight="1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2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  <c r="U1492" s="13"/>
      <c r="V1492" s="13"/>
      <c r="W1492" s="13"/>
    </row>
    <row r="1493" spans="1:23" ht="12.75" customHeight="1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2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  <c r="U1493" s="13"/>
      <c r="V1493" s="13"/>
      <c r="W1493" s="13"/>
    </row>
    <row r="1494" spans="1:23" ht="12.75" customHeight="1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2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  <c r="U1494" s="13"/>
      <c r="V1494" s="13"/>
      <c r="W1494" s="13"/>
    </row>
    <row r="1495" spans="1:23" ht="12.75" customHeight="1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2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  <c r="U1495" s="13"/>
      <c r="V1495" s="13"/>
      <c r="W1495" s="13"/>
    </row>
    <row r="1496" spans="1:23" ht="12.75" customHeight="1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2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  <c r="U1496" s="13"/>
      <c r="V1496" s="13"/>
      <c r="W1496" s="13"/>
    </row>
    <row r="1497" spans="1:23" ht="12.75" customHeight="1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2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  <c r="U1497" s="13"/>
      <c r="V1497" s="13"/>
      <c r="W1497" s="13"/>
    </row>
    <row r="1498" spans="1:23" ht="12.75" customHeight="1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2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  <c r="U1498" s="13"/>
      <c r="V1498" s="13"/>
      <c r="W1498" s="13"/>
    </row>
    <row r="1499" spans="1:23" ht="12.75" customHeight="1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2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  <c r="U1499" s="13"/>
      <c r="V1499" s="13"/>
      <c r="W1499" s="13"/>
    </row>
    <row r="1500" spans="1:23" ht="12.75" customHeight="1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2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  <c r="U1500" s="13"/>
      <c r="V1500" s="13"/>
      <c r="W1500" s="13"/>
    </row>
    <row r="1501" spans="1:23" ht="12.75" customHeight="1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2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  <c r="U1501" s="13"/>
      <c r="V1501" s="13"/>
      <c r="W1501" s="13"/>
    </row>
    <row r="1502" spans="1:23" ht="12.75" customHeight="1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2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  <c r="U1502" s="13"/>
      <c r="V1502" s="13"/>
      <c r="W1502" s="13"/>
    </row>
    <row r="1503" spans="1:23" ht="12.75" customHeight="1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2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  <c r="U1503" s="13"/>
      <c r="V1503" s="13"/>
      <c r="W1503" s="13"/>
    </row>
    <row r="1504" spans="1:23" ht="12.75" customHeight="1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2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  <c r="U1504" s="13"/>
      <c r="V1504" s="13"/>
      <c r="W1504" s="13"/>
    </row>
    <row r="1505" spans="1:23" ht="12.75" customHeight="1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2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  <c r="U1505" s="13"/>
      <c r="V1505" s="13"/>
      <c r="W1505" s="13"/>
    </row>
    <row r="1506" spans="1:23" ht="12.75" customHeight="1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2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  <c r="U1506" s="13"/>
      <c r="V1506" s="13"/>
      <c r="W1506" s="13"/>
    </row>
    <row r="1507" spans="1:23" ht="12.75" customHeight="1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2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  <c r="U1507" s="13"/>
      <c r="V1507" s="13"/>
      <c r="W1507" s="13"/>
    </row>
    <row r="1508" spans="1:23" ht="12.75" customHeight="1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2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  <c r="U1508" s="13"/>
      <c r="V1508" s="13"/>
      <c r="W1508" s="13"/>
    </row>
    <row r="1509" spans="1:23" ht="12.75" customHeight="1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2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  <c r="U1509" s="13"/>
      <c r="V1509" s="13"/>
      <c r="W1509" s="13"/>
    </row>
    <row r="1510" spans="1:23" ht="12.75" customHeight="1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2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  <c r="U1510" s="13"/>
      <c r="V1510" s="13"/>
      <c r="W1510" s="13"/>
    </row>
    <row r="1511" spans="1:23" ht="12.75" customHeight="1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2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  <c r="U1511" s="13"/>
      <c r="V1511" s="13"/>
      <c r="W1511" s="13"/>
    </row>
    <row r="1512" spans="1:23" ht="12.75" customHeight="1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2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  <c r="U1512" s="13"/>
      <c r="V1512" s="13"/>
      <c r="W1512" s="13"/>
    </row>
    <row r="1513" spans="1:23" ht="12.75" customHeight="1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2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  <c r="U1513" s="13"/>
      <c r="V1513" s="13"/>
      <c r="W1513" s="13"/>
    </row>
    <row r="1514" spans="1:23" ht="12.75" customHeight="1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2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  <c r="U1514" s="13"/>
      <c r="V1514" s="13"/>
      <c r="W1514" s="13"/>
    </row>
    <row r="1515" spans="1:23" ht="12.75" customHeight="1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2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  <c r="U1515" s="13"/>
      <c r="V1515" s="13"/>
      <c r="W1515" s="13"/>
    </row>
    <row r="1516" spans="1:23" ht="12.75" customHeight="1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2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  <c r="U1516" s="13"/>
      <c r="V1516" s="13"/>
      <c r="W1516" s="13"/>
    </row>
    <row r="1517" spans="1:23" ht="12.75" customHeight="1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2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  <c r="U1517" s="13"/>
      <c r="V1517" s="13"/>
      <c r="W1517" s="13"/>
    </row>
    <row r="1518" spans="1:23" ht="12.75" customHeight="1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2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  <c r="U1518" s="13"/>
      <c r="V1518" s="13"/>
      <c r="W1518" s="13"/>
    </row>
    <row r="1519" spans="1:23" ht="12.75" customHeight="1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2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  <c r="U1519" s="13"/>
      <c r="V1519" s="13"/>
      <c r="W1519" s="13"/>
    </row>
    <row r="1520" spans="1:23" ht="12.75" customHeight="1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2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  <c r="U1520" s="13"/>
      <c r="V1520" s="13"/>
      <c r="W1520" s="13"/>
    </row>
    <row r="1521" spans="1:23" ht="12.75" customHeight="1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2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  <c r="U1521" s="13"/>
      <c r="V1521" s="13"/>
      <c r="W1521" s="13"/>
    </row>
    <row r="1522" spans="1:23" ht="12.75" customHeight="1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2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  <c r="U1522" s="13"/>
      <c r="V1522" s="13"/>
      <c r="W1522" s="13"/>
    </row>
    <row r="1523" spans="1:23" ht="12.75" customHeight="1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2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  <c r="U1523" s="13"/>
      <c r="V1523" s="13"/>
      <c r="W1523" s="13"/>
    </row>
    <row r="1524" spans="1:23" ht="12.75" customHeight="1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2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  <c r="U1524" s="13"/>
      <c r="V1524" s="13"/>
      <c r="W1524" s="13"/>
    </row>
    <row r="1525" spans="1:23" ht="12.75" customHeight="1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2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  <c r="U1525" s="13"/>
      <c r="V1525" s="13"/>
      <c r="W1525" s="13"/>
    </row>
    <row r="1526" spans="1:23" ht="12.75" customHeight="1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2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  <c r="U1526" s="13"/>
      <c r="V1526" s="13"/>
      <c r="W1526" s="13"/>
    </row>
    <row r="1527" spans="1:23" ht="12.75" customHeight="1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2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  <c r="U1527" s="13"/>
      <c r="V1527" s="13"/>
      <c r="W1527" s="13"/>
    </row>
    <row r="1528" spans="1:23" ht="12.75" customHeight="1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2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  <c r="U1528" s="13"/>
      <c r="V1528" s="13"/>
      <c r="W1528" s="13"/>
    </row>
    <row r="1529" spans="1:23" ht="12.75" customHeight="1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2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  <c r="U1529" s="13"/>
      <c r="V1529" s="13"/>
      <c r="W1529" s="13"/>
    </row>
    <row r="1530" spans="1:23" ht="12.75" customHeight="1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2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  <c r="U1530" s="13"/>
      <c r="V1530" s="13"/>
      <c r="W1530" s="13"/>
    </row>
    <row r="1531" spans="1:23" ht="12.75" customHeight="1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2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  <c r="U1531" s="13"/>
      <c r="V1531" s="13"/>
      <c r="W1531" s="13"/>
    </row>
    <row r="1532" spans="1:23" ht="12.75" customHeight="1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2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  <c r="U1532" s="13"/>
      <c r="V1532" s="13"/>
      <c r="W1532" s="13"/>
    </row>
    <row r="1533" spans="1:23" ht="12.75" customHeight="1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2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  <c r="U1533" s="13"/>
      <c r="V1533" s="13"/>
      <c r="W1533" s="13"/>
    </row>
    <row r="1534" spans="1:23" ht="12.75" customHeight="1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2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  <c r="U1534" s="13"/>
      <c r="V1534" s="13"/>
      <c r="W1534" s="13"/>
    </row>
    <row r="1535" spans="1:23" ht="12.75" customHeight="1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2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  <c r="U1535" s="13"/>
      <c r="V1535" s="13"/>
      <c r="W1535" s="13"/>
    </row>
    <row r="1536" spans="1:23" ht="12.75" customHeight="1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2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  <c r="U1536" s="13"/>
      <c r="V1536" s="13"/>
      <c r="W1536" s="13"/>
    </row>
    <row r="1537" spans="1:23" ht="12.75" customHeight="1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2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  <c r="U1537" s="13"/>
      <c r="V1537" s="13"/>
      <c r="W1537" s="13"/>
    </row>
    <row r="1538" spans="1:23" ht="12.75" customHeight="1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2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  <c r="U1538" s="13"/>
      <c r="V1538" s="13"/>
      <c r="W1538" s="13"/>
    </row>
    <row r="1539" spans="1:23" ht="12.75" customHeight="1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2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  <c r="U1539" s="13"/>
      <c r="V1539" s="13"/>
      <c r="W1539" s="13"/>
    </row>
    <row r="1540" spans="1:23" ht="12.75" customHeight="1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2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  <c r="U1540" s="13"/>
      <c r="V1540" s="13"/>
      <c r="W1540" s="13"/>
    </row>
    <row r="1541" spans="1:23" ht="12.75" customHeight="1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2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  <c r="U1541" s="13"/>
      <c r="V1541" s="13"/>
      <c r="W1541" s="13"/>
    </row>
    <row r="1542" spans="1:23" ht="12.75" customHeight="1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2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  <c r="U1542" s="13"/>
      <c r="V1542" s="13"/>
      <c r="W1542" s="13"/>
    </row>
    <row r="1543" spans="1:23" ht="12.75" customHeight="1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2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  <c r="U1543" s="13"/>
      <c r="V1543" s="13"/>
      <c r="W1543" s="13"/>
    </row>
    <row r="1544" spans="1:23" ht="12.75" customHeight="1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2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  <c r="U1544" s="13"/>
      <c r="V1544" s="13"/>
      <c r="W1544" s="13"/>
    </row>
    <row r="1545" spans="1:23" ht="12.75" customHeight="1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2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  <c r="U1545" s="13"/>
      <c r="V1545" s="13"/>
      <c r="W1545" s="13"/>
    </row>
    <row r="1546" spans="1:23" ht="12.75" customHeight="1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2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  <c r="U1546" s="13"/>
      <c r="V1546" s="13"/>
      <c r="W1546" s="13"/>
    </row>
    <row r="1547" spans="1:23" ht="12.75" customHeight="1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2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  <c r="U1547" s="13"/>
      <c r="V1547" s="13"/>
      <c r="W1547" s="13"/>
    </row>
    <row r="1548" spans="1:23" ht="12.75" customHeight="1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2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  <c r="U1548" s="13"/>
      <c r="V1548" s="13"/>
      <c r="W1548" s="13"/>
    </row>
    <row r="1549" spans="1:23" ht="12.75" customHeight="1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2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  <c r="U1549" s="13"/>
      <c r="V1549" s="13"/>
      <c r="W1549" s="13"/>
    </row>
    <row r="1550" spans="1:23" ht="12.75" customHeight="1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2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  <c r="U1550" s="13"/>
      <c r="V1550" s="13"/>
      <c r="W1550" s="13"/>
    </row>
    <row r="1551" spans="1:23" ht="12.75" customHeight="1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2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  <c r="U1551" s="13"/>
      <c r="V1551" s="13"/>
      <c r="W1551" s="13"/>
    </row>
    <row r="1552" spans="1:23" ht="12.75" customHeight="1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2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  <c r="U1552" s="13"/>
      <c r="V1552" s="13"/>
      <c r="W1552" s="13"/>
    </row>
    <row r="1553" spans="1:23" ht="12.75" customHeight="1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2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  <c r="U1553" s="13"/>
      <c r="V1553" s="13"/>
      <c r="W1553" s="13"/>
    </row>
    <row r="1554" spans="1:23" ht="12.75" customHeight="1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2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  <c r="U1554" s="13"/>
      <c r="V1554" s="13"/>
      <c r="W1554" s="13"/>
    </row>
    <row r="1555" spans="1:23" ht="12.75" customHeight="1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2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  <c r="U1555" s="13"/>
      <c r="V1555" s="13"/>
      <c r="W1555" s="13"/>
    </row>
    <row r="1556" spans="1:23" ht="12.75" customHeight="1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2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  <c r="U1556" s="13"/>
      <c r="V1556" s="13"/>
      <c r="W1556" s="13"/>
    </row>
    <row r="1557" spans="1:23" ht="12.75" customHeight="1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2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  <c r="U1557" s="13"/>
      <c r="V1557" s="13"/>
      <c r="W1557" s="13"/>
    </row>
    <row r="1558" spans="1:23" ht="12.75" customHeight="1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2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  <c r="U1558" s="13"/>
      <c r="V1558" s="13"/>
      <c r="W1558" s="13"/>
    </row>
    <row r="1559" spans="1:23" ht="12.75" customHeight="1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2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  <c r="U1559" s="13"/>
      <c r="V1559" s="13"/>
      <c r="W1559" s="13"/>
    </row>
    <row r="1560" spans="1:23" ht="12.75" customHeight="1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2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  <c r="U1560" s="13"/>
      <c r="V1560" s="13"/>
      <c r="W1560" s="13"/>
    </row>
    <row r="1561" spans="1:23" ht="12.75" customHeight="1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2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  <c r="U1561" s="13"/>
      <c r="V1561" s="13"/>
      <c r="W1561" s="13"/>
    </row>
    <row r="1562" spans="1:23" ht="12.75" customHeight="1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2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  <c r="U1562" s="13"/>
      <c r="V1562" s="13"/>
      <c r="W1562" s="13"/>
    </row>
    <row r="1563" spans="1:23" ht="12.75" customHeight="1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2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  <c r="U1563" s="13"/>
      <c r="V1563" s="13"/>
      <c r="W1563" s="13"/>
    </row>
    <row r="1564" spans="1:23" ht="12.75" customHeight="1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2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  <c r="U1564" s="13"/>
      <c r="V1564" s="13"/>
      <c r="W1564" s="13"/>
    </row>
    <row r="1565" spans="1:23" ht="12.75" customHeight="1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2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  <c r="U1565" s="13"/>
      <c r="V1565" s="13"/>
      <c r="W1565" s="13"/>
    </row>
    <row r="1566" spans="1:23" ht="12.75" customHeight="1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2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  <c r="U1566" s="13"/>
      <c r="V1566" s="13"/>
      <c r="W1566" s="13"/>
    </row>
    <row r="1567" spans="1:23" ht="12.75" customHeight="1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2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  <c r="U1567" s="13"/>
      <c r="V1567" s="13"/>
      <c r="W1567" s="13"/>
    </row>
    <row r="1568" spans="1:23" ht="12.75" customHeight="1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2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  <c r="U1568" s="13"/>
      <c r="V1568" s="13"/>
      <c r="W1568" s="13"/>
    </row>
    <row r="1569" spans="1:23" ht="12.75" customHeight="1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2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  <c r="U1569" s="13"/>
      <c r="V1569" s="13"/>
      <c r="W1569" s="13"/>
    </row>
    <row r="1570" spans="1:23" ht="12.75" customHeight="1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2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  <c r="U1570" s="13"/>
      <c r="V1570" s="13"/>
      <c r="W1570" s="13"/>
    </row>
    <row r="1571" spans="1:23" ht="12.75" customHeight="1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2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  <c r="U1571" s="13"/>
      <c r="V1571" s="13"/>
      <c r="W1571" s="13"/>
    </row>
    <row r="1572" spans="1:23" ht="12.75" customHeight="1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2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  <c r="U1572" s="13"/>
      <c r="V1572" s="13"/>
      <c r="W1572" s="13"/>
    </row>
    <row r="1573" spans="1:23" ht="12.75" customHeight="1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2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  <c r="U1573" s="13"/>
      <c r="V1573" s="13"/>
      <c r="W1573" s="13"/>
    </row>
    <row r="1574" spans="1:23" ht="12.75" customHeight="1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2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  <c r="U1574" s="13"/>
      <c r="V1574" s="13"/>
      <c r="W1574" s="13"/>
    </row>
    <row r="1575" spans="1:23" ht="12.75" customHeight="1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2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  <c r="U1575" s="13"/>
      <c r="V1575" s="13"/>
      <c r="W1575" s="13"/>
    </row>
    <row r="1576" spans="1:23" ht="12.75" customHeight="1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2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  <c r="U1576" s="13"/>
      <c r="V1576" s="13"/>
      <c r="W1576" s="13"/>
    </row>
    <row r="1577" spans="1:23" ht="12.75" customHeight="1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2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  <c r="U1577" s="13"/>
      <c r="V1577" s="13"/>
      <c r="W1577" s="13"/>
    </row>
    <row r="1578" spans="1:23" ht="12.75" customHeight="1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2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  <c r="U1578" s="13"/>
      <c r="V1578" s="13"/>
      <c r="W1578" s="13"/>
    </row>
    <row r="1579" spans="1:23" ht="12.75" customHeight="1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2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  <c r="U1579" s="13"/>
      <c r="V1579" s="13"/>
      <c r="W1579" s="13"/>
    </row>
    <row r="1580" spans="1:23" ht="12.75" customHeight="1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2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  <c r="U1580" s="13"/>
      <c r="V1580" s="13"/>
      <c r="W1580" s="13"/>
    </row>
    <row r="1581" spans="1:23" ht="12.75" customHeight="1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2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  <c r="U1581" s="13"/>
      <c r="V1581" s="13"/>
      <c r="W1581" s="13"/>
    </row>
    <row r="1582" spans="1:23" ht="12.75" customHeight="1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2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  <c r="U1582" s="13"/>
      <c r="V1582" s="13"/>
      <c r="W1582" s="13"/>
    </row>
    <row r="1583" spans="1:23" ht="12.75" customHeight="1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2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  <c r="U1583" s="13"/>
      <c r="V1583" s="13"/>
      <c r="W1583" s="13"/>
    </row>
    <row r="1584" spans="1:23" ht="12.75" customHeight="1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2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  <c r="U1584" s="13"/>
      <c r="V1584" s="13"/>
      <c r="W1584" s="13"/>
    </row>
    <row r="1585" spans="1:23" ht="12.75" customHeight="1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2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  <c r="U1585" s="13"/>
      <c r="V1585" s="13"/>
      <c r="W1585" s="13"/>
    </row>
    <row r="1586" spans="1:23" ht="12.75" customHeight="1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2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  <c r="U1586" s="13"/>
      <c r="V1586" s="13"/>
      <c r="W1586" s="13"/>
    </row>
    <row r="1587" spans="1:23" ht="12.75" customHeight="1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2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  <c r="U1587" s="13"/>
      <c r="V1587" s="13"/>
      <c r="W1587" s="13"/>
    </row>
    <row r="1588" spans="1:23" ht="12.75" customHeight="1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2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  <c r="U1588" s="13"/>
      <c r="V1588" s="13"/>
      <c r="W1588" s="13"/>
    </row>
    <row r="1589" spans="1:23" ht="12.75" customHeight="1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2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  <c r="U1589" s="13"/>
      <c r="V1589" s="13"/>
      <c r="W1589" s="13"/>
    </row>
    <row r="1590" spans="1:23" ht="12.75" customHeight="1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2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  <c r="U1590" s="13"/>
      <c r="V1590" s="13"/>
      <c r="W1590" s="13"/>
    </row>
    <row r="1591" spans="1:23" ht="12.75" customHeight="1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2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  <c r="U1591" s="13"/>
      <c r="V1591" s="13"/>
      <c r="W1591" s="13"/>
    </row>
    <row r="1592" spans="1:23" ht="12.75" customHeight="1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2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  <c r="U1592" s="13"/>
      <c r="V1592" s="13"/>
      <c r="W1592" s="13"/>
    </row>
    <row r="1593" spans="1:23" ht="12.75" customHeight="1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2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  <c r="U1593" s="13"/>
      <c r="V1593" s="13"/>
      <c r="W1593" s="13"/>
    </row>
    <row r="1594" spans="1:23" ht="12.75" customHeight="1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2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  <c r="U1594" s="13"/>
      <c r="V1594" s="13"/>
      <c r="W1594" s="13"/>
    </row>
    <row r="1595" spans="1:23" ht="12.75" customHeight="1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2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  <c r="U1595" s="13"/>
      <c r="V1595" s="13"/>
      <c r="W1595" s="13"/>
    </row>
    <row r="1596" spans="1:23" ht="12.75" customHeight="1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2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  <c r="U1596" s="13"/>
      <c r="V1596" s="13"/>
      <c r="W1596" s="13"/>
    </row>
    <row r="1597" spans="1:23" ht="12.75" customHeight="1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2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  <c r="U1597" s="13"/>
      <c r="V1597" s="13"/>
      <c r="W1597" s="13"/>
    </row>
    <row r="1598" spans="1:23" ht="12.75" customHeight="1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2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  <c r="U1598" s="13"/>
      <c r="V1598" s="13"/>
      <c r="W1598" s="13"/>
    </row>
    <row r="1599" spans="1:23" ht="12.75" customHeight="1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2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  <c r="U1599" s="13"/>
      <c r="V1599" s="13"/>
      <c r="W1599" s="13"/>
    </row>
    <row r="1600" spans="1:23" ht="12.75" customHeight="1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2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  <c r="U1600" s="13"/>
      <c r="V1600" s="13"/>
      <c r="W1600" s="13"/>
    </row>
    <row r="1601" spans="1:23" ht="12.75" customHeight="1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2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  <c r="U1601" s="13"/>
      <c r="V1601" s="13"/>
      <c r="W1601" s="13"/>
    </row>
    <row r="1602" spans="1:23" ht="12.75" customHeight="1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2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  <c r="U1602" s="13"/>
      <c r="V1602" s="13"/>
      <c r="W1602" s="13"/>
    </row>
    <row r="1603" spans="1:23" ht="12.75" customHeight="1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2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  <c r="U1603" s="13"/>
      <c r="V1603" s="13"/>
      <c r="W1603" s="13"/>
    </row>
    <row r="1604" spans="1:23" ht="12.75" customHeight="1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2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  <c r="U1604" s="13"/>
      <c r="V1604" s="13"/>
      <c r="W1604" s="13"/>
    </row>
    <row r="1605" spans="1:23" ht="12.75" customHeight="1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2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  <c r="U1605" s="13"/>
      <c r="V1605" s="13"/>
      <c r="W1605" s="13"/>
    </row>
    <row r="1606" spans="1:23" ht="12.75" customHeight="1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2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  <c r="U1606" s="13"/>
      <c r="V1606" s="13"/>
      <c r="W1606" s="13"/>
    </row>
    <row r="1607" spans="1:23" ht="12.75" customHeight="1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2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  <c r="U1607" s="13"/>
      <c r="V1607" s="13"/>
      <c r="W1607" s="13"/>
    </row>
    <row r="1608" spans="1:23" ht="12.75" customHeight="1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2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  <c r="U1608" s="13"/>
      <c r="V1608" s="13"/>
      <c r="W1608" s="13"/>
    </row>
    <row r="1609" spans="1:23" ht="12.75" customHeight="1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2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  <c r="U1609" s="13"/>
      <c r="V1609" s="13"/>
      <c r="W1609" s="13"/>
    </row>
    <row r="1610" spans="1:23" ht="12.75" customHeight="1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2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  <c r="U1610" s="13"/>
      <c r="V1610" s="13"/>
      <c r="W1610" s="13"/>
    </row>
    <row r="1611" spans="1:23" ht="12.75" customHeight="1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2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  <c r="U1611" s="13"/>
      <c r="V1611" s="13"/>
      <c r="W1611" s="13"/>
    </row>
    <row r="1612" spans="1:23" ht="12.75" customHeight="1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2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  <c r="U1612" s="13"/>
      <c r="V1612" s="13"/>
      <c r="W1612" s="13"/>
    </row>
    <row r="1613" spans="1:23" ht="12.75" customHeight="1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2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  <c r="U1613" s="13"/>
      <c r="V1613" s="13"/>
      <c r="W1613" s="13"/>
    </row>
    <row r="1614" spans="1:23" ht="12.75" customHeight="1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2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  <c r="U1614" s="13"/>
      <c r="V1614" s="13"/>
      <c r="W1614" s="13"/>
    </row>
    <row r="1615" spans="1:23" ht="12.75" customHeight="1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2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  <c r="U1615" s="13"/>
      <c r="V1615" s="13"/>
      <c r="W1615" s="13"/>
    </row>
    <row r="1616" spans="1:23" ht="12.75" customHeight="1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2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  <c r="U1616" s="13"/>
      <c r="V1616" s="13"/>
      <c r="W1616" s="13"/>
    </row>
    <row r="1617" spans="1:23" ht="12.75" customHeight="1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2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  <c r="U1617" s="13"/>
      <c r="V1617" s="13"/>
      <c r="W1617" s="13"/>
    </row>
    <row r="1618" spans="1:23" ht="12.75" customHeight="1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2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  <c r="U1618" s="13"/>
      <c r="V1618" s="13"/>
      <c r="W1618" s="13"/>
    </row>
    <row r="1619" spans="1:23" ht="12.75" customHeight="1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2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  <c r="U1619" s="13"/>
      <c r="V1619" s="13"/>
      <c r="W1619" s="13"/>
    </row>
    <row r="1620" spans="1:23" ht="12.75" customHeight="1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2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  <c r="U1620" s="13"/>
      <c r="V1620" s="13"/>
      <c r="W1620" s="13"/>
    </row>
    <row r="1621" spans="1:23" ht="12.75" customHeight="1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2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  <c r="U1621" s="13"/>
      <c r="V1621" s="13"/>
      <c r="W1621" s="13"/>
    </row>
    <row r="1622" spans="1:23" ht="12.75" customHeight="1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2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  <c r="U1622" s="13"/>
      <c r="V1622" s="13"/>
      <c r="W1622" s="13"/>
    </row>
    <row r="1623" spans="1:23" ht="12.75" customHeight="1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2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  <c r="U1623" s="13"/>
      <c r="V1623" s="13"/>
      <c r="W1623" s="13"/>
    </row>
    <row r="1624" spans="1:23" ht="12.75" customHeight="1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2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  <c r="U1624" s="13"/>
      <c r="V1624" s="13"/>
      <c r="W1624" s="13"/>
    </row>
    <row r="1625" spans="1:23" ht="12.75" customHeight="1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2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  <c r="U1625" s="13"/>
      <c r="V1625" s="13"/>
      <c r="W1625" s="13"/>
    </row>
    <row r="1626" spans="1:23" ht="12.75" customHeight="1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2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  <c r="U1626" s="13"/>
      <c r="V1626" s="13"/>
      <c r="W1626" s="13"/>
    </row>
    <row r="1627" spans="1:23" ht="12.75" customHeight="1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2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  <c r="U1627" s="13"/>
      <c r="V1627" s="13"/>
      <c r="W1627" s="13"/>
    </row>
    <row r="1628" spans="1:23" ht="12.75" customHeight="1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2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  <c r="U1628" s="13"/>
      <c r="V1628" s="13"/>
      <c r="W1628" s="13"/>
    </row>
    <row r="1629" spans="1:23" ht="12.75" customHeight="1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2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  <c r="U1629" s="13"/>
      <c r="V1629" s="13"/>
      <c r="W1629" s="13"/>
    </row>
    <row r="1630" spans="1:23" ht="12.75" customHeight="1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2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  <c r="U1630" s="13"/>
      <c r="V1630" s="13"/>
      <c r="W1630" s="13"/>
    </row>
    <row r="1631" spans="1:23" ht="12.75" customHeight="1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2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  <c r="U1631" s="13"/>
      <c r="V1631" s="13"/>
      <c r="W1631" s="13"/>
    </row>
    <row r="1632" spans="1:23" ht="12.75" customHeight="1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2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  <c r="U1632" s="13"/>
      <c r="V1632" s="13"/>
      <c r="W1632" s="13"/>
    </row>
    <row r="1633" spans="1:23" ht="12.75" customHeight="1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2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  <c r="U1633" s="13"/>
      <c r="V1633" s="13"/>
      <c r="W1633" s="13"/>
    </row>
    <row r="1634" spans="1:23" ht="12.75" customHeight="1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2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  <c r="U1634" s="13"/>
      <c r="V1634" s="13"/>
      <c r="W1634" s="13"/>
    </row>
    <row r="1635" spans="1:23" ht="12.75" customHeight="1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2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  <c r="U1635" s="13"/>
      <c r="V1635" s="13"/>
      <c r="W1635" s="13"/>
    </row>
    <row r="1636" spans="1:23" ht="12.75" customHeight="1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2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  <c r="U1636" s="13"/>
      <c r="V1636" s="13"/>
      <c r="W1636" s="13"/>
    </row>
    <row r="1637" spans="1:23" ht="12.75" customHeight="1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2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  <c r="U1637" s="13"/>
      <c r="V1637" s="13"/>
      <c r="W1637" s="13"/>
    </row>
    <row r="1638" spans="1:23" ht="12.75" customHeight="1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2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  <c r="U1638" s="13"/>
      <c r="V1638" s="13"/>
      <c r="W1638" s="13"/>
    </row>
    <row r="1639" spans="1:23" ht="12.75" customHeight="1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2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  <c r="U1639" s="13"/>
      <c r="V1639" s="13"/>
      <c r="W1639" s="13"/>
    </row>
    <row r="1640" spans="1:23" ht="12.75" customHeight="1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2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  <c r="U1640" s="13"/>
      <c r="V1640" s="13"/>
      <c r="W1640" s="13"/>
    </row>
    <row r="1641" spans="1:23" ht="12.75" customHeight="1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2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  <c r="U1641" s="13"/>
      <c r="V1641" s="13"/>
      <c r="W1641" s="13"/>
    </row>
    <row r="1642" spans="1:23" ht="12.75" customHeight="1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2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  <c r="U1642" s="13"/>
      <c r="V1642" s="13"/>
      <c r="W1642" s="13"/>
    </row>
    <row r="1643" spans="1:23" ht="12.75" customHeight="1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2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  <c r="U1643" s="13"/>
      <c r="V1643" s="13"/>
      <c r="W1643" s="13"/>
    </row>
    <row r="1644" spans="1:23" ht="12.75" customHeight="1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2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  <c r="U1644" s="13"/>
      <c r="V1644" s="13"/>
      <c r="W1644" s="13"/>
    </row>
    <row r="1645" spans="1:23" ht="12.75" customHeight="1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2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  <c r="U1645" s="13"/>
      <c r="V1645" s="13"/>
      <c r="W1645" s="13"/>
    </row>
    <row r="1646" spans="1:23" ht="12.75" customHeight="1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2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  <c r="U1646" s="13"/>
      <c r="V1646" s="13"/>
      <c r="W1646" s="13"/>
    </row>
    <row r="1647" spans="1:23" ht="12.75" customHeight="1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2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  <c r="U1647" s="13"/>
      <c r="V1647" s="13"/>
      <c r="W1647" s="13"/>
    </row>
    <row r="1648" spans="1:23" ht="12.75" customHeight="1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2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  <c r="U1648" s="13"/>
      <c r="V1648" s="13"/>
      <c r="W1648" s="13"/>
    </row>
    <row r="1649" spans="1:23" ht="12.75" customHeight="1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2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  <c r="U1649" s="13"/>
      <c r="V1649" s="13"/>
      <c r="W1649" s="13"/>
    </row>
    <row r="1650" spans="1:23" ht="12.75" customHeight="1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2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  <c r="U1650" s="13"/>
      <c r="V1650" s="13"/>
      <c r="W1650" s="13"/>
    </row>
    <row r="1651" spans="1:23" ht="12.75" customHeight="1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2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  <c r="U1651" s="13"/>
      <c r="V1651" s="13"/>
      <c r="W1651" s="13"/>
    </row>
    <row r="1652" spans="1:23" ht="12.75" customHeight="1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2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  <c r="U1652" s="13"/>
      <c r="V1652" s="13"/>
      <c r="W1652" s="13"/>
    </row>
    <row r="1653" spans="1:23" ht="12.75" customHeight="1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2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  <c r="U1653" s="13"/>
      <c r="V1653" s="13"/>
      <c r="W1653" s="13"/>
    </row>
    <row r="1654" spans="1:23" ht="12.75" customHeight="1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2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  <c r="U1654" s="13"/>
      <c r="V1654" s="13"/>
      <c r="W1654" s="13"/>
    </row>
    <row r="1655" spans="1:23" ht="12.75" customHeight="1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2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  <c r="U1655" s="13"/>
      <c r="V1655" s="13"/>
      <c r="W1655" s="13"/>
    </row>
    <row r="1656" spans="1:23" ht="12.75" customHeight="1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2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  <c r="U1656" s="13"/>
      <c r="V1656" s="13"/>
      <c r="W1656" s="13"/>
    </row>
    <row r="1657" spans="1:23" ht="12.75" customHeight="1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2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  <c r="U1657" s="13"/>
      <c r="V1657" s="13"/>
      <c r="W1657" s="13"/>
    </row>
    <row r="1658" spans="1:23" ht="12.75" customHeight="1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2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  <c r="U1658" s="13"/>
      <c r="V1658" s="13"/>
      <c r="W1658" s="13"/>
    </row>
    <row r="1659" spans="1:23" ht="12.75" customHeight="1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2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  <c r="U1659" s="13"/>
      <c r="V1659" s="13"/>
      <c r="W1659" s="13"/>
    </row>
    <row r="1660" spans="1:23" ht="12.75" customHeight="1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2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  <c r="U1660" s="13"/>
      <c r="V1660" s="13"/>
      <c r="W1660" s="13"/>
    </row>
    <row r="1661" spans="1:23" ht="12.75" customHeight="1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2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  <c r="U1661" s="13"/>
      <c r="V1661" s="13"/>
      <c r="W1661" s="13"/>
    </row>
    <row r="1662" spans="1:23" ht="12.75" customHeight="1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2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  <c r="U1662" s="13"/>
      <c r="V1662" s="13"/>
      <c r="W1662" s="13"/>
    </row>
    <row r="1663" spans="1:23" ht="12.75" customHeight="1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2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  <c r="U1663" s="13"/>
      <c r="V1663" s="13"/>
      <c r="W1663" s="13"/>
    </row>
    <row r="1664" spans="1:23" ht="12.75" customHeight="1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2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  <c r="U1664" s="13"/>
      <c r="V1664" s="13"/>
      <c r="W1664" s="13"/>
    </row>
    <row r="1665" spans="1:23" ht="12.75" customHeight="1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2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  <c r="U1665" s="13"/>
      <c r="V1665" s="13"/>
      <c r="W1665" s="13"/>
    </row>
    <row r="1666" spans="1:23" ht="12.75" customHeight="1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2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  <c r="U1666" s="13"/>
      <c r="V1666" s="13"/>
      <c r="W1666" s="13"/>
    </row>
    <row r="1667" spans="1:23" ht="12.75" customHeight="1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2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  <c r="U1667" s="13"/>
      <c r="V1667" s="13"/>
      <c r="W1667" s="13"/>
    </row>
    <row r="1668" spans="1:23" ht="12.75" customHeight="1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2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  <c r="U1668" s="13"/>
      <c r="V1668" s="13"/>
      <c r="W1668" s="13"/>
    </row>
    <row r="1669" spans="1:23" ht="12.75" customHeight="1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2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  <c r="U1669" s="13"/>
      <c r="V1669" s="13"/>
      <c r="W1669" s="13"/>
    </row>
    <row r="1670" spans="1:23" ht="12.75" customHeight="1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2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  <c r="U1670" s="13"/>
      <c r="V1670" s="13"/>
      <c r="W1670" s="13"/>
    </row>
    <row r="1671" spans="1:23" ht="12.75" customHeight="1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2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  <c r="U1671" s="13"/>
      <c r="V1671" s="13"/>
      <c r="W1671" s="13"/>
    </row>
    <row r="1672" spans="1:23" ht="12.75" customHeight="1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2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  <c r="U1672" s="13"/>
      <c r="V1672" s="13"/>
      <c r="W1672" s="13"/>
    </row>
    <row r="1673" spans="1:23" ht="12.75" customHeight="1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2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  <c r="U1673" s="13"/>
      <c r="V1673" s="13"/>
      <c r="W1673" s="13"/>
    </row>
    <row r="1674" spans="1:23" ht="12.75" customHeight="1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2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  <c r="U1674" s="13"/>
      <c r="V1674" s="13"/>
      <c r="W1674" s="13"/>
    </row>
    <row r="1675" spans="1:23" ht="12.75" customHeight="1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2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  <c r="U1675" s="13"/>
      <c r="V1675" s="13"/>
      <c r="W1675" s="13"/>
    </row>
    <row r="1676" spans="1:23" ht="12.75" customHeight="1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2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  <c r="U1676" s="13"/>
      <c r="V1676" s="13"/>
      <c r="W1676" s="13"/>
    </row>
    <row r="1677" spans="1:23" ht="12.75" customHeight="1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2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  <c r="U1677" s="13"/>
      <c r="V1677" s="13"/>
      <c r="W1677" s="13"/>
    </row>
    <row r="1678" spans="1:23" ht="12.75" customHeight="1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2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  <c r="U1678" s="13"/>
      <c r="V1678" s="13"/>
      <c r="W1678" s="13"/>
    </row>
    <row r="1679" spans="1:23" ht="12.75" customHeight="1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2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  <c r="U1679" s="13"/>
      <c r="V1679" s="13"/>
      <c r="W1679" s="13"/>
    </row>
    <row r="1680" spans="1:23" ht="12.75" customHeight="1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2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  <c r="U1680" s="13"/>
      <c r="V1680" s="13"/>
      <c r="W1680" s="13"/>
    </row>
    <row r="1681" spans="1:23" ht="12.75" customHeight="1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2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  <c r="U1681" s="13"/>
      <c r="V1681" s="13"/>
      <c r="W1681" s="13"/>
    </row>
    <row r="1682" spans="1:23" ht="12.75" customHeight="1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2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  <c r="U1682" s="13"/>
      <c r="V1682" s="13"/>
      <c r="W1682" s="13"/>
    </row>
    <row r="1683" spans="1:23" ht="12.75" customHeight="1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2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  <c r="U1683" s="13"/>
      <c r="V1683" s="13"/>
      <c r="W1683" s="13"/>
    </row>
    <row r="1684" spans="1:23" ht="12.75" customHeight="1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2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  <c r="U1684" s="13"/>
      <c r="V1684" s="13"/>
      <c r="W1684" s="13"/>
    </row>
    <row r="1685" spans="1:23" ht="12.75" customHeight="1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2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  <c r="U1685" s="13"/>
      <c r="V1685" s="13"/>
      <c r="W1685" s="13"/>
    </row>
    <row r="1686" spans="1:23" ht="12.75" customHeight="1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2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  <c r="U1686" s="13"/>
      <c r="V1686" s="13"/>
      <c r="W1686" s="13"/>
    </row>
    <row r="1687" spans="1:23" ht="12.75" customHeight="1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2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  <c r="U1687" s="13"/>
      <c r="V1687" s="13"/>
      <c r="W1687" s="13"/>
    </row>
    <row r="1688" spans="1:23" ht="12.75" customHeight="1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2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  <c r="U1688" s="13"/>
      <c r="V1688" s="13"/>
      <c r="W1688" s="13"/>
    </row>
    <row r="1689" spans="1:23" ht="12.75" customHeight="1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2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  <c r="U1689" s="13"/>
      <c r="V1689" s="13"/>
      <c r="W1689" s="13"/>
    </row>
    <row r="1690" spans="1:23" ht="12.75" customHeight="1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2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  <c r="U1690" s="13"/>
      <c r="V1690" s="13"/>
      <c r="W1690" s="13"/>
    </row>
    <row r="1691" spans="1:23" ht="12.75" customHeight="1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2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  <c r="U1691" s="13"/>
      <c r="V1691" s="13"/>
      <c r="W1691" s="13"/>
    </row>
    <row r="1692" spans="1:23" ht="12.75" customHeight="1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2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  <c r="U1692" s="13"/>
      <c r="V1692" s="13"/>
      <c r="W1692" s="13"/>
    </row>
    <row r="1693" spans="1:23" ht="12.75" customHeight="1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2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  <c r="U1693" s="13"/>
      <c r="V1693" s="13"/>
      <c r="W1693" s="13"/>
    </row>
    <row r="1694" spans="1:23" ht="12.75" customHeight="1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2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  <c r="U1694" s="13"/>
      <c r="V1694" s="13"/>
      <c r="W1694" s="13"/>
    </row>
    <row r="1695" spans="1:23" ht="12.75" customHeight="1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2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  <c r="U1695" s="13"/>
      <c r="V1695" s="13"/>
      <c r="W1695" s="13"/>
    </row>
    <row r="1696" spans="1:23" ht="12.75" customHeight="1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2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  <c r="U1696" s="13"/>
      <c r="V1696" s="13"/>
      <c r="W1696" s="13"/>
    </row>
    <row r="1697" spans="1:23" ht="12.75" customHeight="1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2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  <c r="U1697" s="13"/>
      <c r="V1697" s="13"/>
      <c r="W1697" s="13"/>
    </row>
    <row r="1698" spans="1:23" ht="12.75" customHeight="1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2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  <c r="U1698" s="13"/>
      <c r="V1698" s="13"/>
      <c r="W1698" s="13"/>
    </row>
    <row r="1699" spans="1:23" ht="12.75" customHeight="1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2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  <c r="U1699" s="13"/>
      <c r="V1699" s="13"/>
      <c r="W1699" s="13"/>
    </row>
    <row r="1700" spans="1:23" ht="12.75" customHeight="1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2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  <c r="U1700" s="13"/>
      <c r="V1700" s="13"/>
      <c r="W1700" s="13"/>
    </row>
    <row r="1701" spans="1:23" ht="12.75" customHeight="1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2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  <c r="U1701" s="13"/>
      <c r="V1701" s="13"/>
      <c r="W1701" s="13"/>
    </row>
    <row r="1702" spans="1:23" ht="12.75" customHeight="1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2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  <c r="U1702" s="13"/>
      <c r="V1702" s="13"/>
      <c r="W1702" s="13"/>
    </row>
    <row r="1703" spans="1:23" ht="12.75" customHeight="1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2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  <c r="U1703" s="13"/>
      <c r="V1703" s="13"/>
      <c r="W1703" s="13"/>
    </row>
    <row r="1704" spans="1:23" ht="12.75" customHeight="1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2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  <c r="U1704" s="13"/>
      <c r="V1704" s="13"/>
      <c r="W1704" s="13"/>
    </row>
    <row r="1705" spans="1:23" ht="12.75" customHeight="1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2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  <c r="U1705" s="13"/>
      <c r="V1705" s="13"/>
      <c r="W1705" s="13"/>
    </row>
    <row r="1706" spans="1:23" ht="12.75" customHeight="1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2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  <c r="U1706" s="13"/>
      <c r="V1706" s="13"/>
      <c r="W1706" s="13"/>
    </row>
    <row r="1707" spans="1:23" ht="12.75" customHeight="1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2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  <c r="U1707" s="13"/>
      <c r="V1707" s="13"/>
      <c r="W1707" s="13"/>
    </row>
    <row r="1708" spans="1:23" ht="12.75" customHeight="1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2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  <c r="U1708" s="13"/>
      <c r="V1708" s="13"/>
      <c r="W1708" s="13"/>
    </row>
    <row r="1709" spans="1:23" ht="12.75" customHeight="1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2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  <c r="U1709" s="13"/>
      <c r="V1709" s="13"/>
      <c r="W1709" s="13"/>
    </row>
    <row r="1710" spans="1:23" ht="12.75" customHeight="1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2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  <c r="U1710" s="13"/>
      <c r="V1710" s="13"/>
      <c r="W1710" s="13"/>
    </row>
    <row r="1711" spans="1:23" ht="12.75" customHeight="1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2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  <c r="U1711" s="13"/>
      <c r="V1711" s="13"/>
      <c r="W1711" s="13"/>
    </row>
    <row r="1712" spans="1:23" ht="12.75" customHeight="1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2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  <c r="U1712" s="13"/>
      <c r="V1712" s="13"/>
      <c r="W1712" s="13"/>
    </row>
    <row r="1713" spans="1:23" ht="12.75" customHeight="1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2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  <c r="U1713" s="13"/>
      <c r="V1713" s="13"/>
      <c r="W1713" s="13"/>
    </row>
    <row r="1714" spans="1:23" ht="12.75" customHeight="1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2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  <c r="U1714" s="13"/>
      <c r="V1714" s="13"/>
      <c r="W1714" s="13"/>
    </row>
    <row r="1715" spans="1:23" ht="12.75" customHeight="1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2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  <c r="U1715" s="13"/>
      <c r="V1715" s="13"/>
      <c r="W1715" s="13"/>
    </row>
    <row r="1716" spans="1:23" ht="12.75" customHeight="1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2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  <c r="U1716" s="13"/>
      <c r="V1716" s="13"/>
      <c r="W1716" s="13"/>
    </row>
    <row r="1717" spans="1:23" ht="12.75" customHeight="1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2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  <c r="U1717" s="13"/>
      <c r="V1717" s="13"/>
      <c r="W1717" s="13"/>
    </row>
    <row r="1718" spans="1:23" ht="12.75" customHeight="1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2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  <c r="U1718" s="13"/>
      <c r="V1718" s="13"/>
      <c r="W1718" s="13"/>
    </row>
    <row r="1719" spans="1:23" ht="12.75" customHeight="1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2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  <c r="U1719" s="13"/>
      <c r="V1719" s="13"/>
      <c r="W1719" s="13"/>
    </row>
    <row r="1720" spans="1:23" ht="12.75" customHeight="1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2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  <c r="U1720" s="13"/>
      <c r="V1720" s="13"/>
      <c r="W1720" s="13"/>
    </row>
    <row r="1721" spans="1:23" ht="12.75" customHeight="1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2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  <c r="U1721" s="13"/>
      <c r="V1721" s="13"/>
      <c r="W1721" s="13"/>
    </row>
    <row r="1722" spans="1:23" ht="12.75" customHeight="1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2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  <c r="U1722" s="13"/>
      <c r="V1722" s="13"/>
      <c r="W1722" s="13"/>
    </row>
    <row r="1723" spans="1:23" ht="12.75" customHeight="1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2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  <c r="U1723" s="13"/>
      <c r="V1723" s="13"/>
      <c r="W1723" s="13"/>
    </row>
    <row r="1724" spans="1:23" ht="12.75" customHeight="1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2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  <c r="U1724" s="13"/>
      <c r="V1724" s="13"/>
      <c r="W1724" s="13"/>
    </row>
    <row r="1725" spans="1:23" ht="12.75" customHeight="1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2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  <c r="U1725" s="13"/>
      <c r="V1725" s="13"/>
      <c r="W1725" s="13"/>
    </row>
    <row r="1726" spans="1:23" ht="12.75" customHeight="1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2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  <c r="U1726" s="13"/>
      <c r="V1726" s="13"/>
      <c r="W1726" s="13"/>
    </row>
    <row r="1727" spans="1:23" ht="12.75" customHeight="1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2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  <c r="U1727" s="13"/>
      <c r="V1727" s="13"/>
      <c r="W1727" s="13"/>
    </row>
    <row r="1728" spans="1:23" ht="12.75" customHeight="1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2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  <c r="U1728" s="13"/>
      <c r="V1728" s="13"/>
      <c r="W1728" s="13"/>
    </row>
    <row r="1729" spans="1:23" ht="12.75" customHeight="1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2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  <c r="U1729" s="13"/>
      <c r="V1729" s="13"/>
      <c r="W1729" s="13"/>
    </row>
    <row r="1730" spans="1:23" ht="12.75" customHeight="1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2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  <c r="U1730" s="13"/>
      <c r="V1730" s="13"/>
      <c r="W1730" s="13"/>
    </row>
    <row r="1731" spans="1:23" ht="12.75" customHeight="1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2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  <c r="U1731" s="13"/>
      <c r="V1731" s="13"/>
      <c r="W1731" s="13"/>
    </row>
    <row r="1732" spans="1:23" ht="12.75" customHeight="1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2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  <c r="U1732" s="13"/>
      <c r="V1732" s="13"/>
      <c r="W1732" s="13"/>
    </row>
    <row r="1733" spans="1:23" ht="12.75" customHeight="1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2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  <c r="U1733" s="13"/>
      <c r="V1733" s="13"/>
      <c r="W1733" s="13"/>
    </row>
    <row r="1734" spans="1:23" ht="12.75" customHeight="1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2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  <c r="U1734" s="13"/>
      <c r="V1734" s="13"/>
      <c r="W1734" s="13"/>
    </row>
    <row r="1735" spans="1:23" ht="12.75" customHeight="1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2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  <c r="U1735" s="13"/>
      <c r="V1735" s="13"/>
      <c r="W1735" s="13"/>
    </row>
    <row r="1736" spans="1:23" ht="12.75" customHeight="1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2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  <c r="U1736" s="13"/>
      <c r="V1736" s="13"/>
      <c r="W1736" s="13"/>
    </row>
    <row r="1737" spans="1:23" ht="12.75" customHeight="1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2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  <c r="U1737" s="13"/>
      <c r="V1737" s="13"/>
      <c r="W1737" s="13"/>
    </row>
    <row r="1738" spans="1:23" ht="12.75" customHeight="1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2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  <c r="U1738" s="13"/>
      <c r="V1738" s="13"/>
      <c r="W1738" s="13"/>
    </row>
    <row r="1739" spans="1:23" ht="12.75" customHeight="1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2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  <c r="U1739" s="13"/>
      <c r="V1739" s="13"/>
      <c r="W1739" s="13"/>
    </row>
    <row r="1740" spans="1:23" ht="12.75" customHeight="1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2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  <c r="U1740" s="13"/>
      <c r="V1740" s="13"/>
      <c r="W1740" s="13"/>
    </row>
    <row r="1741" spans="1:23" ht="12.75" customHeight="1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2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  <c r="U1741" s="13"/>
      <c r="V1741" s="13"/>
      <c r="W1741" s="13"/>
    </row>
    <row r="1742" spans="1:23" ht="12.75" customHeight="1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2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  <c r="U1742" s="13"/>
      <c r="V1742" s="13"/>
      <c r="W1742" s="13"/>
    </row>
    <row r="1743" spans="1:23" ht="12.75" customHeight="1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2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  <c r="U1743" s="13"/>
      <c r="V1743" s="13"/>
      <c r="W1743" s="13"/>
    </row>
    <row r="1744" spans="1:23" ht="12.75" customHeight="1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2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  <c r="U1744" s="13"/>
      <c r="V1744" s="13"/>
      <c r="W1744" s="13"/>
    </row>
    <row r="1745" spans="1:23" ht="12.75" customHeight="1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2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  <c r="U1745" s="13"/>
      <c r="V1745" s="13"/>
      <c r="W1745" s="13"/>
    </row>
    <row r="1746" spans="1:23" ht="12.75" customHeight="1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2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  <c r="U1746" s="13"/>
      <c r="V1746" s="13"/>
      <c r="W1746" s="13"/>
    </row>
    <row r="1747" spans="1:23" ht="12.75" customHeight="1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2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  <c r="U1747" s="13"/>
      <c r="V1747" s="13"/>
      <c r="W1747" s="13"/>
    </row>
    <row r="1748" spans="1:23" ht="12.75" customHeight="1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2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  <c r="U1748" s="13"/>
      <c r="V1748" s="13"/>
      <c r="W1748" s="13"/>
    </row>
    <row r="1749" spans="1:23" ht="12.75" customHeight="1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2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  <c r="U1749" s="13"/>
      <c r="V1749" s="13"/>
      <c r="W1749" s="13"/>
    </row>
    <row r="1750" spans="1:23" ht="12.75" customHeight="1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2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  <c r="U1750" s="13"/>
      <c r="V1750" s="13"/>
      <c r="W1750" s="13"/>
    </row>
    <row r="1751" spans="1:23" ht="12.75" customHeight="1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2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  <c r="U1751" s="13"/>
      <c r="V1751" s="13"/>
      <c r="W1751" s="13"/>
    </row>
    <row r="1752" spans="1:23" ht="12.75" customHeight="1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2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  <c r="U1752" s="13"/>
      <c r="V1752" s="13"/>
      <c r="W1752" s="13"/>
    </row>
    <row r="1753" spans="1:23" ht="12.75" customHeight="1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2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  <c r="U1753" s="13"/>
      <c r="V1753" s="13"/>
      <c r="W1753" s="13"/>
    </row>
    <row r="1754" spans="1:23" ht="12.75" customHeight="1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2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  <c r="U1754" s="13"/>
      <c r="V1754" s="13"/>
      <c r="W1754" s="13"/>
    </row>
    <row r="1755" spans="1:23" ht="12.75" customHeight="1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2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  <c r="U1755" s="13"/>
      <c r="V1755" s="13"/>
      <c r="W1755" s="13"/>
    </row>
    <row r="1756" spans="1:23" ht="12.75" customHeight="1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2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  <c r="U1756" s="13"/>
      <c r="V1756" s="13"/>
      <c r="W1756" s="13"/>
    </row>
    <row r="1757" spans="1:23" ht="12.75" customHeight="1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2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  <c r="U1757" s="13"/>
      <c r="V1757" s="13"/>
      <c r="W1757" s="13"/>
    </row>
    <row r="1758" spans="1:23" ht="12.75" customHeight="1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2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  <c r="U1758" s="13"/>
      <c r="V1758" s="13"/>
      <c r="W1758" s="13"/>
    </row>
    <row r="1759" spans="1:23" ht="12.75" customHeight="1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2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  <c r="U1759" s="13"/>
      <c r="V1759" s="13"/>
      <c r="W1759" s="13"/>
    </row>
    <row r="1760" spans="1:23" ht="12.75" customHeight="1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2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  <c r="U1760" s="13"/>
      <c r="V1760" s="13"/>
      <c r="W1760" s="13"/>
    </row>
    <row r="1761" spans="1:23" ht="12.75" customHeight="1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2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  <c r="U1761" s="13"/>
      <c r="V1761" s="13"/>
      <c r="W1761" s="13"/>
    </row>
    <row r="1762" spans="1:23" ht="12.75" customHeight="1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2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  <c r="U1762" s="13"/>
      <c r="V1762" s="13"/>
      <c r="W1762" s="13"/>
    </row>
    <row r="1763" spans="1:23" ht="12.75" customHeight="1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2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  <c r="U1763" s="13"/>
      <c r="V1763" s="13"/>
      <c r="W1763" s="13"/>
    </row>
    <row r="1764" spans="1:23" ht="12.75" customHeight="1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2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  <c r="U1764" s="13"/>
      <c r="V1764" s="13"/>
      <c r="W1764" s="13"/>
    </row>
    <row r="1765" spans="1:23" ht="12.75" customHeight="1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2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  <c r="U1765" s="13"/>
      <c r="V1765" s="13"/>
      <c r="W1765" s="13"/>
    </row>
    <row r="1766" spans="1:23" ht="12.75" customHeight="1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2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  <c r="U1766" s="13"/>
      <c r="V1766" s="13"/>
      <c r="W1766" s="13"/>
    </row>
    <row r="1767" spans="1:23" ht="12.75" customHeight="1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2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  <c r="U1767" s="13"/>
      <c r="V1767" s="13"/>
      <c r="W1767" s="13"/>
    </row>
    <row r="1768" spans="1:23" ht="12.75" customHeight="1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2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  <c r="U1768" s="13"/>
      <c r="V1768" s="13"/>
      <c r="W1768" s="13"/>
    </row>
    <row r="1769" spans="1:23" ht="12.75" customHeight="1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2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  <c r="U1769" s="13"/>
      <c r="V1769" s="13"/>
      <c r="W1769" s="13"/>
    </row>
    <row r="1770" spans="1:23" ht="12.75" customHeight="1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2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  <c r="U1770" s="13"/>
      <c r="V1770" s="13"/>
      <c r="W1770" s="13"/>
    </row>
    <row r="1771" spans="1:23" ht="12.75" customHeight="1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2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  <c r="U1771" s="13"/>
      <c r="V1771" s="13"/>
      <c r="W1771" s="13"/>
    </row>
    <row r="1772" spans="1:23" ht="12.75" customHeight="1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2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  <c r="U1772" s="13"/>
      <c r="V1772" s="13"/>
      <c r="W1772" s="13"/>
    </row>
    <row r="1773" spans="1:23" ht="12.75" customHeight="1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2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  <c r="U1773" s="13"/>
      <c r="V1773" s="13"/>
      <c r="W1773" s="13"/>
    </row>
    <row r="1774" spans="1:23" ht="12.75" customHeight="1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2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  <c r="U1774" s="13"/>
      <c r="V1774" s="13"/>
      <c r="W1774" s="13"/>
    </row>
    <row r="1775" spans="1:23" ht="12.75" customHeight="1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2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  <c r="U1775" s="13"/>
      <c r="V1775" s="13"/>
      <c r="W1775" s="13"/>
    </row>
    <row r="1776" spans="1:23" ht="12.75" customHeight="1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2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  <c r="U1776" s="13"/>
      <c r="V1776" s="13"/>
      <c r="W1776" s="13"/>
    </row>
    <row r="1777" spans="1:23" ht="12.75" customHeight="1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2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  <c r="U1777" s="13"/>
      <c r="V1777" s="13"/>
      <c r="W1777" s="13"/>
    </row>
    <row r="1778" spans="1:23" ht="12.75" customHeight="1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2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  <c r="U1778" s="13"/>
      <c r="V1778" s="13"/>
      <c r="W1778" s="13"/>
    </row>
    <row r="1779" spans="1:23" ht="12.75" customHeight="1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2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  <c r="U1779" s="13"/>
      <c r="V1779" s="13"/>
      <c r="W1779" s="13"/>
    </row>
    <row r="1780" spans="1:23" ht="12.75" customHeight="1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2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  <c r="U1780" s="13"/>
      <c r="V1780" s="13"/>
      <c r="W1780" s="13"/>
    </row>
    <row r="1781" spans="1:23" ht="12.75" customHeight="1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2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  <c r="U1781" s="13"/>
      <c r="V1781" s="13"/>
      <c r="W1781" s="13"/>
    </row>
    <row r="1782" spans="1:23" ht="12.75" customHeight="1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2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  <c r="U1782" s="13"/>
      <c r="V1782" s="13"/>
      <c r="W1782" s="13"/>
    </row>
    <row r="1783" spans="1:23" ht="12.75" customHeight="1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2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  <c r="U1783" s="13"/>
      <c r="V1783" s="13"/>
      <c r="W1783" s="13"/>
    </row>
    <row r="1784" spans="1:23" ht="12.75" customHeight="1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2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  <c r="U1784" s="13"/>
      <c r="V1784" s="13"/>
      <c r="W1784" s="13"/>
    </row>
    <row r="1785" spans="1:23" ht="12.75" customHeight="1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2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  <c r="U1785" s="13"/>
      <c r="V1785" s="13"/>
      <c r="W1785" s="13"/>
    </row>
    <row r="1786" spans="1:23" ht="12.75" customHeight="1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2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  <c r="U1786" s="13"/>
      <c r="V1786" s="13"/>
      <c r="W1786" s="13"/>
    </row>
    <row r="1787" spans="1:23" ht="12.75" customHeight="1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2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  <c r="U1787" s="13"/>
      <c r="V1787" s="13"/>
      <c r="W1787" s="13"/>
    </row>
    <row r="1788" spans="1:23" ht="12.75" customHeight="1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2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  <c r="U1788" s="13"/>
      <c r="V1788" s="13"/>
      <c r="W1788" s="13"/>
    </row>
    <row r="1789" spans="1:23" ht="12.75" customHeight="1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2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  <c r="U1789" s="13"/>
      <c r="V1789" s="13"/>
      <c r="W1789" s="13"/>
    </row>
    <row r="1790" spans="1:23" ht="12.75" customHeight="1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2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  <c r="U1790" s="13"/>
      <c r="V1790" s="13"/>
      <c r="W1790" s="13"/>
    </row>
    <row r="1791" spans="1:23" ht="12.75" customHeight="1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2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  <c r="U1791" s="13"/>
      <c r="V1791" s="13"/>
      <c r="W1791" s="13"/>
    </row>
    <row r="1792" spans="1:23" ht="12.75" customHeight="1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2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  <c r="U1792" s="13"/>
      <c r="V1792" s="13"/>
      <c r="W1792" s="13"/>
    </row>
    <row r="1793" spans="1:23" ht="12.75" customHeight="1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2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  <c r="U1793" s="13"/>
      <c r="V1793" s="13"/>
      <c r="W1793" s="13"/>
    </row>
    <row r="1794" spans="1:23" ht="12.75" customHeight="1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2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  <c r="U1794" s="13"/>
      <c r="V1794" s="13"/>
      <c r="W1794" s="13"/>
    </row>
    <row r="1795" spans="1:23" ht="12.75" customHeight="1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2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  <c r="U1795" s="13"/>
      <c r="V1795" s="13"/>
      <c r="W1795" s="13"/>
    </row>
    <row r="1796" spans="1:23" ht="12.75" customHeight="1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2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  <c r="U1796" s="13"/>
      <c r="V1796" s="13"/>
      <c r="W1796" s="13"/>
    </row>
    <row r="1797" spans="1:23" ht="12.75" customHeight="1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2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  <c r="U1797" s="13"/>
      <c r="V1797" s="13"/>
      <c r="W1797" s="13"/>
    </row>
    <row r="1798" spans="1:23" ht="12.75" customHeight="1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2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  <c r="U1798" s="13"/>
      <c r="V1798" s="13"/>
      <c r="W1798" s="13"/>
    </row>
    <row r="1799" spans="1:23" ht="12.75" customHeight="1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2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  <c r="U1799" s="13"/>
      <c r="V1799" s="13"/>
      <c r="W1799" s="13"/>
    </row>
    <row r="1800" spans="1:23" ht="12.75" customHeight="1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2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  <c r="U1800" s="13"/>
      <c r="V1800" s="13"/>
      <c r="W1800" s="13"/>
    </row>
    <row r="1801" spans="1:23" ht="12.75" customHeight="1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2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  <c r="U1801" s="13"/>
      <c r="V1801" s="13"/>
      <c r="W1801" s="13"/>
    </row>
    <row r="1802" spans="1:23" ht="12.75" customHeight="1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2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  <c r="U1802" s="13"/>
      <c r="V1802" s="13"/>
      <c r="W1802" s="13"/>
    </row>
    <row r="1803" spans="1:23" ht="12.75" customHeight="1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2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  <c r="U1803" s="13"/>
      <c r="V1803" s="13"/>
      <c r="W1803" s="13"/>
    </row>
    <row r="1804" spans="1:23" ht="12.75" customHeight="1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2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  <c r="U1804" s="13"/>
      <c r="V1804" s="13"/>
      <c r="W1804" s="13"/>
    </row>
    <row r="1805" spans="1:23" ht="12.75" customHeight="1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2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  <c r="U1805" s="13"/>
      <c r="V1805" s="13"/>
      <c r="W1805" s="13"/>
    </row>
    <row r="1806" spans="1:23" ht="12.75" customHeight="1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2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  <c r="U1806" s="13"/>
      <c r="V1806" s="13"/>
      <c r="W1806" s="13"/>
    </row>
    <row r="1807" spans="1:23" ht="12.75" customHeight="1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2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  <c r="U1807" s="13"/>
      <c r="V1807" s="13"/>
      <c r="W1807" s="13"/>
    </row>
    <row r="1808" spans="1:23" ht="12.75" customHeight="1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2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  <c r="U1808" s="13"/>
      <c r="V1808" s="13"/>
      <c r="W1808" s="13"/>
    </row>
    <row r="1809" spans="1:23" ht="12.75" customHeight="1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2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  <c r="U1809" s="13"/>
      <c r="V1809" s="13"/>
      <c r="W1809" s="13"/>
    </row>
    <row r="1810" spans="1:23" ht="12.75" customHeight="1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2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  <c r="U1810" s="13"/>
      <c r="V1810" s="13"/>
      <c r="W1810" s="13"/>
    </row>
    <row r="1811" spans="1:23" ht="12.75" customHeight="1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2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  <c r="U1811" s="13"/>
      <c r="V1811" s="13"/>
      <c r="W1811" s="13"/>
    </row>
    <row r="1812" spans="1:23" ht="12.75" customHeight="1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2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  <c r="U1812" s="13"/>
      <c r="V1812" s="13"/>
      <c r="W1812" s="13"/>
    </row>
    <row r="1813" spans="1:23" ht="12.75" customHeight="1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2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  <c r="U1813" s="13"/>
      <c r="V1813" s="13"/>
      <c r="W1813" s="13"/>
    </row>
    <row r="1814" spans="1:23" ht="12.75" customHeight="1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2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  <c r="U1814" s="13"/>
      <c r="V1814" s="13"/>
      <c r="W1814" s="13"/>
    </row>
    <row r="1815" spans="1:23" ht="12.75" customHeight="1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2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  <c r="U1815" s="13"/>
      <c r="V1815" s="13"/>
      <c r="W1815" s="13"/>
    </row>
    <row r="1816" spans="1:23" ht="12.75" customHeight="1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2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  <c r="U1816" s="13"/>
      <c r="V1816" s="13"/>
      <c r="W1816" s="13"/>
    </row>
    <row r="1817" spans="1:23" ht="12.75" customHeight="1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2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  <c r="U1817" s="13"/>
      <c r="V1817" s="13"/>
      <c r="W1817" s="13"/>
    </row>
    <row r="1818" spans="1:23" ht="12.75" customHeight="1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2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  <c r="U1818" s="13"/>
      <c r="V1818" s="13"/>
      <c r="W1818" s="13"/>
    </row>
    <row r="1819" spans="1:23" ht="12.75" customHeight="1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2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  <c r="U1819" s="13"/>
      <c r="V1819" s="13"/>
      <c r="W1819" s="13"/>
    </row>
    <row r="1820" spans="1:23" ht="12.75" customHeight="1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2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  <c r="U1820" s="13"/>
      <c r="V1820" s="13"/>
      <c r="W1820" s="13"/>
    </row>
    <row r="1821" spans="1:23" ht="12.75" customHeight="1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2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  <c r="U1821" s="13"/>
      <c r="V1821" s="13"/>
      <c r="W1821" s="13"/>
    </row>
    <row r="1822" spans="1:23" ht="12.75" customHeight="1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2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  <c r="U1822" s="13"/>
      <c r="V1822" s="13"/>
      <c r="W1822" s="13"/>
    </row>
    <row r="1823" spans="1:23" ht="12.75" customHeight="1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2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  <c r="U1823" s="13"/>
      <c r="V1823" s="13"/>
      <c r="W1823" s="13"/>
    </row>
    <row r="1824" spans="1:23" ht="12.75" customHeight="1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2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  <c r="U1824" s="13"/>
      <c r="V1824" s="13"/>
      <c r="W1824" s="13"/>
    </row>
    <row r="1825" spans="1:23" ht="12.75" customHeight="1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2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  <c r="U1825" s="13"/>
      <c r="V1825" s="13"/>
      <c r="W1825" s="13"/>
    </row>
    <row r="1826" spans="1:23" ht="12.75" customHeight="1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2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  <c r="U1826" s="13"/>
      <c r="V1826" s="13"/>
      <c r="W1826" s="13"/>
    </row>
    <row r="1827" spans="1:23" ht="12.75" customHeight="1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2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  <c r="U1827" s="13"/>
      <c r="V1827" s="13"/>
      <c r="W1827" s="13"/>
    </row>
    <row r="1828" spans="1:23" ht="12.75" customHeight="1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2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  <c r="U1828" s="13"/>
      <c r="V1828" s="13"/>
      <c r="W1828" s="13"/>
    </row>
    <row r="1829" spans="1:23" ht="12.75" customHeight="1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2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  <c r="U1829" s="13"/>
      <c r="V1829" s="13"/>
      <c r="W1829" s="13"/>
    </row>
    <row r="1830" spans="1:23" ht="12.75" customHeight="1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2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  <c r="U1830" s="13"/>
      <c r="V1830" s="13"/>
      <c r="W1830" s="13"/>
    </row>
    <row r="1831" spans="1:23" ht="12.75" customHeight="1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2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  <c r="U1831" s="13"/>
      <c r="V1831" s="13"/>
      <c r="W1831" s="13"/>
    </row>
    <row r="1832" spans="1:23" ht="12.75" customHeight="1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2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  <c r="U1832" s="13"/>
      <c r="V1832" s="13"/>
      <c r="W1832" s="13"/>
    </row>
    <row r="1833" spans="1:23" ht="12.75" customHeight="1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2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  <c r="U1833" s="13"/>
      <c r="V1833" s="13"/>
      <c r="W1833" s="13"/>
    </row>
    <row r="1834" spans="1:23" ht="12.75" customHeight="1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2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  <c r="U1834" s="13"/>
      <c r="V1834" s="13"/>
      <c r="W1834" s="13"/>
    </row>
    <row r="1835" spans="1:23" ht="12.75" customHeight="1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2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  <c r="U1835" s="13"/>
      <c r="V1835" s="13"/>
      <c r="W1835" s="13"/>
    </row>
    <row r="1836" spans="1:23" ht="12.75" customHeight="1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2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  <c r="U1836" s="13"/>
      <c r="V1836" s="13"/>
      <c r="W1836" s="13"/>
    </row>
    <row r="1837" spans="1:23" ht="12.75" customHeight="1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2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  <c r="U1837" s="13"/>
      <c r="V1837" s="13"/>
      <c r="W1837" s="13"/>
    </row>
    <row r="1838" spans="1:23" ht="12.75" customHeight="1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2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  <c r="U1838" s="13"/>
      <c r="V1838" s="13"/>
      <c r="W1838" s="13"/>
    </row>
    <row r="1839" spans="1:23" ht="12.75" customHeight="1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2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  <c r="U1839" s="13"/>
      <c r="V1839" s="13"/>
      <c r="W1839" s="13"/>
    </row>
    <row r="1840" spans="1:23" ht="12.75" customHeight="1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2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  <c r="U1840" s="13"/>
      <c r="V1840" s="13"/>
      <c r="W1840" s="13"/>
    </row>
    <row r="1841" spans="1:23" ht="12.75" customHeight="1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2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  <c r="U1841" s="13"/>
      <c r="V1841" s="13"/>
      <c r="W1841" s="13"/>
    </row>
    <row r="1842" spans="1:23" ht="12.75" customHeight="1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2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  <c r="U1842" s="13"/>
      <c r="V1842" s="13"/>
      <c r="W1842" s="13"/>
    </row>
    <row r="1843" spans="1:23" ht="12.75" customHeight="1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2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  <c r="U1843" s="13"/>
      <c r="V1843" s="13"/>
      <c r="W1843" s="13"/>
    </row>
    <row r="1844" spans="1:23" ht="12.75" customHeight="1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2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  <c r="U1844" s="13"/>
      <c r="V1844" s="13"/>
      <c r="W1844" s="13"/>
    </row>
    <row r="1845" spans="1:23" ht="12.75" customHeight="1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2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  <c r="U1845" s="13"/>
      <c r="V1845" s="13"/>
      <c r="W1845" s="13"/>
    </row>
    <row r="1846" spans="1:23" ht="12.75" customHeight="1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2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  <c r="U1846" s="13"/>
      <c r="V1846" s="13"/>
      <c r="W1846" s="13"/>
    </row>
    <row r="1847" spans="1:23" ht="12.75" customHeight="1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2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  <c r="U1847" s="13"/>
      <c r="V1847" s="13"/>
      <c r="W1847" s="13"/>
    </row>
    <row r="1848" spans="1:23" ht="12.75" customHeight="1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2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  <c r="U1848" s="13"/>
      <c r="V1848" s="13"/>
      <c r="W1848" s="13"/>
    </row>
    <row r="1849" spans="1:23" ht="12.75" customHeight="1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2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  <c r="U1849" s="13"/>
      <c r="V1849" s="13"/>
      <c r="W1849" s="13"/>
    </row>
    <row r="1850" spans="1:23" ht="12.75" customHeight="1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2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  <c r="U1850" s="13"/>
      <c r="V1850" s="13"/>
      <c r="W1850" s="13"/>
    </row>
    <row r="1851" spans="1:23" ht="12.75" customHeight="1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2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  <c r="U1851" s="13"/>
      <c r="V1851" s="13"/>
      <c r="W1851" s="13"/>
    </row>
    <row r="1852" spans="1:23" ht="12.75" customHeight="1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2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  <c r="U1852" s="13"/>
      <c r="V1852" s="13"/>
      <c r="W1852" s="13"/>
    </row>
    <row r="1853" spans="1:23" ht="12.75" customHeight="1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2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  <c r="U1853" s="13"/>
      <c r="V1853" s="13"/>
      <c r="W1853" s="13"/>
    </row>
    <row r="1854" spans="1:23" ht="12.75" customHeight="1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2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  <c r="U1854" s="13"/>
      <c r="V1854" s="13"/>
      <c r="W1854" s="13"/>
    </row>
    <row r="1855" spans="1:23" ht="12.75" customHeight="1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2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  <c r="U1855" s="13"/>
      <c r="V1855" s="13"/>
      <c r="W1855" s="13"/>
    </row>
    <row r="1856" spans="1:23" ht="12.75" customHeight="1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2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  <c r="U1856" s="13"/>
      <c r="V1856" s="13"/>
      <c r="W1856" s="13"/>
    </row>
    <row r="1857" spans="1:23" ht="12.75" customHeight="1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2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  <c r="U1857" s="13"/>
      <c r="V1857" s="13"/>
      <c r="W1857" s="13"/>
    </row>
    <row r="1858" spans="1:23" ht="12.75" customHeight="1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2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  <c r="U1858" s="13"/>
      <c r="V1858" s="13"/>
      <c r="W1858" s="13"/>
    </row>
    <row r="1859" spans="1:23" ht="12.75" customHeight="1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2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  <c r="U1859" s="13"/>
      <c r="V1859" s="13"/>
      <c r="W1859" s="13"/>
    </row>
    <row r="1860" spans="1:23" ht="12.75" customHeight="1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2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  <c r="U1860" s="13"/>
      <c r="V1860" s="13"/>
      <c r="W1860" s="13"/>
    </row>
    <row r="1861" spans="1:23" ht="12.75" customHeight="1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2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  <c r="U1861" s="13"/>
      <c r="V1861" s="13"/>
      <c r="W1861" s="13"/>
    </row>
    <row r="1862" spans="1:23" ht="12.75" customHeight="1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2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  <c r="U1862" s="13"/>
      <c r="V1862" s="13"/>
      <c r="W1862" s="13"/>
    </row>
    <row r="1863" spans="1:23" ht="12.75" customHeight="1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2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  <c r="U1863" s="13"/>
      <c r="V1863" s="13"/>
      <c r="W1863" s="13"/>
    </row>
    <row r="1864" spans="1:23" ht="12.75" customHeight="1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2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  <c r="U1864" s="13"/>
      <c r="V1864" s="13"/>
      <c r="W1864" s="13"/>
    </row>
    <row r="1865" spans="1:23" ht="12.75" customHeight="1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2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  <c r="U1865" s="13"/>
      <c r="V1865" s="13"/>
      <c r="W1865" s="13"/>
    </row>
    <row r="1866" spans="1:23" ht="12.75" customHeight="1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2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  <c r="U1866" s="13"/>
      <c r="V1866" s="13"/>
      <c r="W1866" s="13"/>
    </row>
    <row r="1867" spans="1:23" ht="12.75" customHeight="1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2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  <c r="U1867" s="13"/>
      <c r="V1867" s="13"/>
      <c r="W1867" s="13"/>
    </row>
    <row r="1868" spans="1:23" ht="12.75" customHeight="1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2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  <c r="U1868" s="13"/>
      <c r="V1868" s="13"/>
      <c r="W1868" s="13"/>
    </row>
    <row r="1869" spans="1:23" ht="12.75" customHeight="1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2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  <c r="U1869" s="13"/>
      <c r="V1869" s="13"/>
      <c r="W1869" s="13"/>
    </row>
    <row r="1870" spans="1:23" ht="12.75" customHeight="1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2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  <c r="U1870" s="13"/>
      <c r="V1870" s="13"/>
      <c r="W1870" s="13"/>
    </row>
    <row r="1871" spans="1:23" ht="12.75" customHeight="1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2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  <c r="U1871" s="13"/>
      <c r="V1871" s="13"/>
      <c r="W1871" s="13"/>
    </row>
    <row r="1872" spans="1:23" ht="12.75" customHeight="1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2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  <c r="U1872" s="13"/>
      <c r="V1872" s="13"/>
      <c r="W1872" s="13"/>
    </row>
    <row r="1873" spans="1:23" ht="12.75" customHeight="1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2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  <c r="U1873" s="13"/>
      <c r="V1873" s="13"/>
      <c r="W1873" s="13"/>
    </row>
    <row r="1874" spans="1:23" ht="12.75" customHeight="1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2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  <c r="U1874" s="13"/>
      <c r="V1874" s="13"/>
      <c r="W1874" s="13"/>
    </row>
    <row r="1875" spans="1:23" ht="12.75" customHeight="1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2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  <c r="U1875" s="13"/>
      <c r="V1875" s="13"/>
      <c r="W1875" s="13"/>
    </row>
    <row r="1876" spans="1:23" ht="12.75" customHeight="1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2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  <c r="U1876" s="13"/>
      <c r="V1876" s="13"/>
      <c r="W1876" s="13"/>
    </row>
    <row r="1877" spans="1:23" ht="12.75" customHeight="1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2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  <c r="U1877" s="13"/>
      <c r="V1877" s="13"/>
      <c r="W1877" s="13"/>
    </row>
    <row r="1878" spans="1:23" ht="12.75" customHeight="1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2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  <c r="U1878" s="13"/>
      <c r="V1878" s="13"/>
      <c r="W1878" s="13"/>
    </row>
    <row r="1879" spans="1:23" ht="12.75" customHeight="1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2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  <c r="U1879" s="13"/>
      <c r="V1879" s="13"/>
      <c r="W1879" s="13"/>
    </row>
    <row r="1880" spans="1:23" ht="12.75" customHeight="1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2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  <c r="U1880" s="13"/>
      <c r="V1880" s="13"/>
      <c r="W1880" s="13"/>
    </row>
    <row r="1881" spans="1:23" ht="12.75" customHeight="1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2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  <c r="U1881" s="13"/>
      <c r="V1881" s="13"/>
      <c r="W1881" s="13"/>
    </row>
    <row r="1882" spans="1:23" ht="12.75" customHeight="1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2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  <c r="U1882" s="13"/>
      <c r="V1882" s="13"/>
      <c r="W1882" s="13"/>
    </row>
    <row r="1883" spans="1:23" ht="12.75" customHeight="1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2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  <c r="U1883" s="13"/>
      <c r="V1883" s="13"/>
      <c r="W1883" s="13"/>
    </row>
    <row r="1884" spans="1:23" ht="12.75" customHeight="1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2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  <c r="U1884" s="13"/>
      <c r="V1884" s="13"/>
      <c r="W1884" s="13"/>
    </row>
    <row r="1885" spans="1:23" ht="12.75" customHeight="1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2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  <c r="U1885" s="13"/>
      <c r="V1885" s="13"/>
      <c r="W1885" s="13"/>
    </row>
    <row r="1886" spans="1:23" ht="12.75" customHeight="1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2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  <c r="U1886" s="13"/>
      <c r="V1886" s="13"/>
      <c r="W1886" s="13"/>
    </row>
    <row r="1887" spans="1:23" ht="12.75" customHeight="1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2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  <c r="U1887" s="13"/>
      <c r="V1887" s="13"/>
      <c r="W1887" s="13"/>
    </row>
    <row r="1888" spans="1:23" ht="12.75" customHeight="1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2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  <c r="U1888" s="13"/>
      <c r="V1888" s="13"/>
      <c r="W1888" s="13"/>
    </row>
    <row r="1889" spans="1:23" ht="12.75" customHeight="1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2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  <c r="U1889" s="13"/>
      <c r="V1889" s="13"/>
      <c r="W1889" s="13"/>
    </row>
    <row r="1890" spans="1:23" ht="12.75" customHeight="1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2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  <c r="U1890" s="13"/>
      <c r="V1890" s="13"/>
      <c r="W1890" s="13"/>
    </row>
    <row r="1891" spans="1:23" ht="12.75" customHeight="1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2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  <c r="U1891" s="13"/>
      <c r="V1891" s="13"/>
      <c r="W1891" s="13"/>
    </row>
    <row r="1892" spans="1:23" ht="12.75" customHeight="1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2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  <c r="U1892" s="13"/>
      <c r="V1892" s="13"/>
      <c r="W1892" s="13"/>
    </row>
    <row r="1893" spans="1:23" ht="12.75" customHeight="1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2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  <c r="U1893" s="13"/>
      <c r="V1893" s="13"/>
      <c r="W1893" s="13"/>
    </row>
    <row r="1894" spans="1:23" ht="12.75" customHeight="1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2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  <c r="U1894" s="13"/>
      <c r="V1894" s="13"/>
      <c r="W1894" s="13"/>
    </row>
    <row r="1895" spans="1:23" ht="12.75" customHeight="1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2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  <c r="U1895" s="13"/>
      <c r="V1895" s="13"/>
      <c r="W1895" s="13"/>
    </row>
    <row r="1896" spans="1:23" ht="12.75" customHeight="1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2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  <c r="U1896" s="13"/>
      <c r="V1896" s="13"/>
      <c r="W1896" s="13"/>
    </row>
    <row r="1897" spans="1:23" ht="12.75" customHeight="1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2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  <c r="U1897" s="13"/>
      <c r="V1897" s="13"/>
      <c r="W1897" s="13"/>
    </row>
    <row r="1898" spans="1:23" ht="12.75" customHeight="1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2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  <c r="U1898" s="13"/>
      <c r="V1898" s="13"/>
      <c r="W1898" s="13"/>
    </row>
    <row r="1899" spans="1:23" ht="12.75" customHeight="1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2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  <c r="U1899" s="13"/>
      <c r="V1899" s="13"/>
      <c r="W1899" s="13"/>
    </row>
    <row r="1900" spans="1:23" ht="12.75" customHeight="1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2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  <c r="U1900" s="13"/>
      <c r="V1900" s="13"/>
      <c r="W1900" s="13"/>
    </row>
    <row r="1901" spans="1:23" ht="12.75" customHeight="1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2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  <c r="U1901" s="13"/>
      <c r="V1901" s="13"/>
      <c r="W1901" s="13"/>
    </row>
    <row r="1902" spans="1:23" ht="12.75" customHeight="1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2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  <c r="U1902" s="13"/>
      <c r="V1902" s="13"/>
      <c r="W1902" s="13"/>
    </row>
    <row r="1903" spans="1:23" ht="12.75" customHeight="1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2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  <c r="U1903" s="13"/>
      <c r="V1903" s="13"/>
      <c r="W1903" s="13"/>
    </row>
    <row r="1904" spans="1:23" ht="12.75" customHeight="1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2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  <c r="U1904" s="13"/>
      <c r="V1904" s="13"/>
      <c r="W1904" s="13"/>
    </row>
    <row r="1905" spans="1:23" ht="12.75" customHeight="1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2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  <c r="U1905" s="13"/>
      <c r="V1905" s="13"/>
      <c r="W1905" s="13"/>
    </row>
    <row r="1906" spans="1:23" ht="12.75" customHeight="1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2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  <c r="U1906" s="13"/>
      <c r="V1906" s="13"/>
      <c r="W1906" s="13"/>
    </row>
    <row r="1907" spans="1:23" ht="12.75" customHeight="1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2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  <c r="U1907" s="13"/>
      <c r="V1907" s="13"/>
      <c r="W1907" s="13"/>
    </row>
    <row r="1908" spans="1:23" ht="12.75" customHeight="1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2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  <c r="U1908" s="13"/>
      <c r="V1908" s="13"/>
      <c r="W1908" s="13"/>
    </row>
    <row r="1909" spans="1:23" ht="12.75" customHeight="1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2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  <c r="U1909" s="13"/>
      <c r="V1909" s="13"/>
      <c r="W1909" s="13"/>
    </row>
    <row r="1910" spans="1:23" ht="12.75" customHeight="1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2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  <c r="U1910" s="13"/>
      <c r="V1910" s="13"/>
      <c r="W1910" s="13"/>
    </row>
    <row r="1911" spans="1:23" ht="12.75" customHeight="1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2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  <c r="U1911" s="13"/>
      <c r="V1911" s="13"/>
      <c r="W1911" s="13"/>
    </row>
    <row r="1912" spans="1:23" ht="12.75" customHeight="1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2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  <c r="U1912" s="13"/>
      <c r="V1912" s="13"/>
      <c r="W1912" s="13"/>
    </row>
    <row r="1913" spans="1:23" ht="12.75" customHeight="1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2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  <c r="U1913" s="13"/>
      <c r="V1913" s="13"/>
      <c r="W1913" s="13"/>
    </row>
    <row r="1914" spans="1:23" ht="12.75" customHeight="1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2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  <c r="U1914" s="13"/>
      <c r="V1914" s="13"/>
      <c r="W1914" s="13"/>
    </row>
    <row r="1915" spans="1:23" ht="12.75" customHeight="1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2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  <c r="U1915" s="13"/>
      <c r="V1915" s="13"/>
      <c r="W1915" s="13"/>
    </row>
    <row r="1916" spans="1:23" ht="12.75" customHeight="1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2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  <c r="U1916" s="13"/>
      <c r="V1916" s="13"/>
      <c r="W1916" s="13"/>
    </row>
    <row r="1917" spans="1:23" ht="12.75" customHeight="1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2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  <c r="U1917" s="13"/>
      <c r="V1917" s="13"/>
      <c r="W1917" s="13"/>
    </row>
    <row r="1918" spans="1:23" ht="12.75" customHeight="1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2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  <c r="U1918" s="13"/>
      <c r="V1918" s="13"/>
      <c r="W1918" s="13"/>
    </row>
    <row r="1919" spans="1:23" ht="12.75" customHeight="1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  <c r="J1919" s="12"/>
    </row>
    <row r="1920" spans="1:23" ht="12.75" customHeight="1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  <c r="J1920" s="12"/>
    </row>
    <row r="1921" spans="1:10" ht="12.75" customHeight="1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  <c r="J1921" s="12"/>
    </row>
    <row r="1922" spans="1:10" ht="12.75" customHeight="1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  <c r="J1922" s="12"/>
    </row>
    <row r="1923" spans="1:10" ht="12.75" customHeight="1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  <c r="J1923" s="12"/>
    </row>
    <row r="1924" spans="1:10" ht="12.75" customHeight="1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  <c r="J1924" s="12"/>
    </row>
    <row r="1925" spans="1:10" ht="12.75" customHeight="1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  <c r="J1925" s="12"/>
    </row>
    <row r="1926" spans="1:10" ht="12.75" customHeight="1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  <c r="J1926" s="12"/>
    </row>
    <row r="1927" spans="1:10" ht="12.75" customHeight="1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  <c r="J1927" s="12"/>
    </row>
    <row r="1928" spans="1:10" ht="12.75" customHeight="1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  <c r="J1928" s="12"/>
    </row>
    <row r="1929" spans="1:10" ht="12.75" customHeight="1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  <c r="J1929" s="12"/>
    </row>
    <row r="1930" spans="1:10" ht="12.75" customHeight="1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  <c r="J1930" s="12"/>
    </row>
    <row r="1931" spans="1:10" ht="12.75" customHeight="1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  <c r="J1931" s="12"/>
    </row>
    <row r="1932" spans="1:10" ht="12.75" customHeight="1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  <c r="J1932" s="12"/>
    </row>
    <row r="1933" spans="1:10" ht="12.75" customHeight="1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  <c r="J1933" s="12"/>
    </row>
    <row r="1934" spans="1:10" ht="12.75" customHeight="1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  <c r="J1934" s="12"/>
    </row>
    <row r="1935" spans="1:10" ht="12.75" customHeight="1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  <c r="J1935" s="12"/>
    </row>
    <row r="1936" spans="1:10" ht="12.75" customHeight="1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  <c r="J1936" s="12"/>
    </row>
    <row r="1937" spans="1:10" ht="12.75" customHeight="1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  <c r="J1937" s="12"/>
    </row>
    <row r="1938" spans="1:10" ht="12.75" customHeight="1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  <c r="J1938" s="12"/>
    </row>
    <row r="1939" spans="1:10" ht="12.75" customHeight="1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  <c r="J1939" s="12"/>
    </row>
    <row r="1940" spans="1:10" ht="12.75" customHeight="1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  <c r="J1940" s="12"/>
    </row>
    <row r="1941" spans="1:10" ht="12.75" customHeight="1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  <c r="J1941" s="12"/>
    </row>
    <row r="1942" spans="1:10" ht="12.75" customHeight="1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  <c r="J1942" s="12"/>
    </row>
    <row r="1943" spans="1:10" ht="12.75" customHeight="1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  <c r="J1943" s="12"/>
    </row>
    <row r="1944" spans="1:10" ht="12.75" customHeight="1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  <c r="J1944" s="12"/>
    </row>
    <row r="1945" spans="1:10" ht="12.75" customHeight="1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  <c r="J1945" s="12"/>
    </row>
    <row r="1946" spans="1:10" ht="12.75" customHeight="1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  <c r="J1946" s="12"/>
    </row>
    <row r="1947" spans="1:10" ht="12.75" customHeight="1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  <c r="J1947" s="12"/>
    </row>
    <row r="1948" spans="1:10" ht="12.75" customHeight="1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  <c r="J1948" s="12"/>
    </row>
    <row r="1949" spans="1:10" ht="12.75" customHeight="1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  <c r="J1949" s="12"/>
    </row>
    <row r="1950" spans="1:10" ht="12.75" customHeight="1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  <c r="J1950" s="12"/>
    </row>
    <row r="1951" spans="1:10" ht="12.75" customHeight="1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  <c r="J1951" s="12"/>
    </row>
    <row r="1952" spans="1:10" ht="12.75" customHeight="1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  <c r="J1952" s="12"/>
    </row>
    <row r="1953" spans="1:10" ht="12.75" customHeight="1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  <c r="J1953" s="12"/>
    </row>
    <row r="1954" spans="1:10" ht="12.75" customHeight="1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  <c r="J1954" s="12"/>
    </row>
    <row r="1955" spans="1:10" ht="12.75" customHeight="1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  <c r="J1955" s="12"/>
    </row>
    <row r="1956" spans="1:10" ht="12.75" customHeight="1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  <c r="J1956" s="12"/>
    </row>
    <row r="1957" spans="1:10" ht="12.75" customHeight="1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  <c r="J1957" s="12"/>
    </row>
    <row r="1958" spans="1:10" ht="12.75" customHeight="1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  <c r="J1958" s="12"/>
    </row>
    <row r="1959" spans="1:10" ht="12.75" customHeight="1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  <c r="J1959" s="12"/>
    </row>
    <row r="1960" spans="1:10" ht="12.75" customHeight="1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  <c r="J1960" s="12"/>
    </row>
    <row r="1961" spans="1:10" ht="12.75" customHeight="1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  <c r="J1961" s="12"/>
    </row>
    <row r="1962" spans="1:10" ht="12.75" customHeight="1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  <c r="J1962" s="12"/>
    </row>
    <row r="1963" spans="1:10" ht="12.75" customHeight="1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  <c r="J1963" s="12"/>
    </row>
    <row r="1964" spans="1:10" ht="12.75" customHeight="1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  <c r="J1964" s="12"/>
    </row>
    <row r="1965" spans="1:10" ht="12.75" customHeight="1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  <c r="J1965" s="12"/>
    </row>
    <row r="1966" spans="1:10" ht="12.75" customHeight="1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  <c r="J1966" s="12"/>
    </row>
    <row r="1967" spans="1:10" ht="12.75" customHeight="1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  <c r="J1967" s="12"/>
    </row>
    <row r="1968" spans="1:10" ht="12.75" customHeight="1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  <c r="J1968" s="12"/>
    </row>
    <row r="1969" spans="1:10" ht="12.75" customHeight="1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  <c r="J1969" s="12"/>
    </row>
    <row r="1970" spans="1:10" ht="12.75" customHeight="1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  <c r="J1970" s="12"/>
    </row>
    <row r="1971" spans="1:10" ht="12.75" customHeight="1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  <c r="J1971" s="12"/>
    </row>
    <row r="1972" spans="1:10" ht="12.75" customHeight="1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  <c r="J1972" s="12"/>
    </row>
    <row r="1973" spans="1:10" ht="12.75" customHeight="1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  <c r="J1973" s="12"/>
    </row>
    <row r="1974" spans="1:10" ht="12.75" customHeight="1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  <c r="J1974" s="12"/>
    </row>
    <row r="1975" spans="1:10" ht="12.75" customHeight="1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  <c r="J1975" s="12"/>
    </row>
    <row r="1976" spans="1:10" ht="12.75" customHeight="1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  <c r="J1976" s="12"/>
    </row>
    <row r="1977" spans="1:10" ht="12.75" customHeight="1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  <c r="J1977" s="12"/>
    </row>
    <row r="1978" spans="1:10" ht="12.75" customHeight="1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  <c r="J1978" s="12"/>
    </row>
    <row r="1979" spans="1:10" ht="12.75" customHeight="1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  <c r="J1979" s="12"/>
    </row>
    <row r="1980" spans="1:10" ht="12.75" customHeight="1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  <c r="J1980" s="12"/>
    </row>
    <row r="1981" spans="1:10" ht="12.75" customHeight="1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  <c r="J1981" s="12"/>
    </row>
    <row r="1982" spans="1:10" ht="12.75" customHeight="1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  <c r="J1982" s="12"/>
    </row>
    <row r="1983" spans="1:10" ht="12.75" customHeight="1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  <c r="J1983" s="12"/>
    </row>
    <row r="1984" spans="1:10" ht="12.75" customHeight="1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  <c r="J1984" s="12"/>
    </row>
    <row r="1985" spans="1:10" ht="12.75" customHeight="1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  <c r="J1985" s="12"/>
    </row>
    <row r="1986" spans="1:10" ht="12.75" customHeight="1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  <c r="J1986" s="12"/>
    </row>
    <row r="1987" spans="1:10" ht="12.75" customHeight="1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  <c r="J1987" s="12"/>
    </row>
    <row r="1988" spans="1:10" ht="12.75" customHeight="1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  <c r="J1988" s="12"/>
    </row>
    <row r="1989" spans="1:10" ht="12.75" customHeight="1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  <c r="J1989" s="12"/>
    </row>
    <row r="1990" spans="1:10" ht="12.75" customHeight="1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  <c r="J1990" s="12"/>
    </row>
    <row r="1991" spans="1:10" ht="12.75" customHeight="1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  <c r="J1991" s="12"/>
    </row>
    <row r="1992" spans="1:10" ht="12.75" customHeight="1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  <c r="J1992" s="12"/>
    </row>
    <row r="1993" spans="1:10" ht="12.75" customHeight="1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  <c r="J1993" s="12"/>
    </row>
    <row r="1994" spans="1:10" ht="12.75" customHeight="1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  <c r="J1994" s="12"/>
    </row>
    <row r="1995" spans="1:10" ht="12.75" customHeight="1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  <c r="J1995" s="12"/>
    </row>
    <row r="1996" spans="1:10" ht="12.75" customHeight="1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  <c r="J1996" s="12"/>
    </row>
    <row r="1997" spans="1:10" ht="12.75" customHeight="1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  <c r="J1997" s="12"/>
    </row>
    <row r="1998" spans="1:10" ht="12.75" customHeight="1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  <c r="J1998" s="12"/>
    </row>
    <row r="1999" spans="1:10" ht="12.75" customHeight="1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  <c r="J1999" s="12"/>
    </row>
    <row r="2000" spans="1:10" ht="12.75" customHeight="1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  <c r="J2000" s="12"/>
    </row>
    <row r="2001" spans="1:10" ht="12.75" customHeight="1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  <c r="J2001" s="12"/>
    </row>
    <row r="2002" spans="1:10" ht="12.75" customHeight="1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  <c r="J2002" s="12"/>
    </row>
    <row r="2003" spans="1:10" ht="12.75" customHeight="1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  <c r="J2003" s="12"/>
    </row>
    <row r="2004" spans="1:10" ht="12.75" customHeight="1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  <c r="J2004" s="12"/>
    </row>
    <row r="2005" spans="1:10" ht="12.75" customHeight="1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  <c r="J2005" s="12"/>
    </row>
    <row r="2006" spans="1:10" ht="12.75" customHeight="1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  <c r="J2006" s="12"/>
    </row>
    <row r="2007" spans="1:10" ht="12.75" customHeight="1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  <c r="J2007" s="12"/>
    </row>
    <row r="2008" spans="1:10" ht="12.75" customHeight="1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  <c r="J2008" s="12"/>
    </row>
    <row r="2009" spans="1:10" ht="12.75" customHeight="1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  <c r="J2009" s="12"/>
    </row>
    <row r="2010" spans="1:10" ht="12.75" customHeight="1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  <c r="J2010" s="12"/>
    </row>
    <row r="2011" spans="1:10" ht="12.75" customHeight="1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  <c r="J2011" s="12"/>
    </row>
    <row r="2012" spans="1:10" ht="12.75" customHeight="1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  <c r="J2012" s="12"/>
    </row>
    <row r="2013" spans="1:10" ht="12.75" customHeight="1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  <c r="J2013" s="12"/>
    </row>
    <row r="2014" spans="1:10" ht="12.75" customHeight="1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  <c r="J2014" s="12"/>
    </row>
    <row r="2015" spans="1:10" ht="12.75" customHeight="1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  <c r="J2015" s="12"/>
    </row>
    <row r="2016" spans="1:10" ht="12.75" customHeight="1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  <c r="J2016" s="12"/>
    </row>
    <row r="2017" spans="1:10" ht="12.75" customHeight="1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  <c r="J2017" s="12"/>
    </row>
    <row r="2018" spans="1:10" ht="12.75" customHeight="1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  <c r="J2018" s="12"/>
    </row>
    <row r="2019" spans="1:10" ht="12.75" customHeight="1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  <c r="J2019" s="12"/>
    </row>
    <row r="2020" spans="1:10" ht="12.75" customHeight="1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  <c r="J2020" s="12"/>
    </row>
    <row r="2021" spans="1:10" ht="12.75" customHeight="1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  <c r="J2021" s="12"/>
    </row>
    <row r="2022" spans="1:10" ht="12.75" customHeight="1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  <c r="J2022" s="12"/>
    </row>
    <row r="2023" spans="1:10" ht="12.75" customHeight="1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  <c r="J2023" s="12"/>
    </row>
    <row r="2024" spans="1:10" ht="12.75" customHeight="1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  <c r="J2024" s="12"/>
    </row>
    <row r="2025" spans="1:10" ht="12.75" customHeight="1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  <c r="J2025" s="12"/>
    </row>
    <row r="2026" spans="1:10" ht="12.75" customHeight="1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  <c r="J2026" s="12"/>
    </row>
    <row r="2027" spans="1:10" ht="12.75" customHeight="1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  <c r="J2027" s="12"/>
    </row>
    <row r="2028" spans="1:10" ht="12.75" customHeight="1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  <c r="J2028" s="12"/>
    </row>
    <row r="2029" spans="1:10" ht="12.75" customHeight="1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  <c r="J2029" s="12"/>
    </row>
    <row r="2030" spans="1:10" ht="12.75" customHeight="1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  <c r="J2030" s="12"/>
    </row>
    <row r="2031" spans="1:10" ht="12.75" customHeight="1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  <c r="J2031" s="12"/>
    </row>
    <row r="2032" spans="1:10" ht="12.75" customHeight="1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  <c r="J2032" s="12"/>
    </row>
    <row r="2033" spans="1:10" ht="12.75" customHeight="1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  <c r="J2033" s="12"/>
    </row>
    <row r="2034" spans="1:10" ht="12.75" customHeight="1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  <c r="J2034" s="12"/>
    </row>
    <row r="2035" spans="1:10" ht="12.75" customHeight="1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  <c r="J2035" s="12"/>
    </row>
    <row r="2036" spans="1:10" ht="12.75" customHeight="1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  <c r="J2036" s="12"/>
    </row>
    <row r="2037" spans="1:10" ht="12.75" customHeight="1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  <c r="J2037" s="12"/>
    </row>
    <row r="2038" spans="1:10" ht="12.75" customHeight="1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  <c r="J2038" s="12"/>
    </row>
    <row r="2039" spans="1:10" ht="12.75" customHeight="1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  <c r="J2039" s="12"/>
    </row>
    <row r="2040" spans="1:10" ht="12.75" customHeight="1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  <c r="J2040" s="12"/>
    </row>
    <row r="2041" spans="1:10" ht="12.75" customHeight="1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  <c r="J2041" s="12"/>
    </row>
    <row r="2042" spans="1:10" ht="12.75" customHeight="1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  <c r="J2042" s="12"/>
    </row>
    <row r="2043" spans="1:10" ht="12.75" customHeight="1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  <c r="J2043" s="12"/>
    </row>
    <row r="2044" spans="1:10" ht="12.75" customHeight="1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  <c r="J2044" s="12"/>
    </row>
    <row r="2045" spans="1:10" ht="12.75" customHeight="1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  <c r="J2045" s="12"/>
    </row>
    <row r="2046" spans="1:10" ht="12.75" customHeight="1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  <c r="J2046" s="12"/>
    </row>
    <row r="2047" spans="1:10" ht="12.75" customHeight="1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  <c r="J2047" s="12"/>
    </row>
    <row r="2048" spans="1:10" ht="12.75" customHeight="1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  <c r="J2048" s="12"/>
    </row>
    <row r="2049" spans="1:10" ht="12.75" customHeight="1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  <c r="J2049" s="12"/>
    </row>
    <row r="2050" spans="1:10" ht="12.75" customHeight="1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  <c r="J2050" s="12"/>
    </row>
    <row r="2051" spans="1:10" ht="12.75" customHeight="1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  <c r="J2051" s="12"/>
    </row>
    <row r="2052" spans="1:10" ht="12.75" customHeight="1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  <c r="J2052" s="12"/>
    </row>
    <row r="2053" spans="1:10" ht="12.75" customHeight="1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  <c r="J2053" s="12"/>
    </row>
    <row r="2054" spans="1:10" ht="12.75" customHeight="1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  <c r="J2054" s="12"/>
    </row>
    <row r="2055" spans="1:10" ht="12.75" customHeight="1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  <c r="J2055" s="12"/>
    </row>
    <row r="2056" spans="1:10" ht="12.75" customHeight="1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  <c r="J2056" s="12"/>
    </row>
    <row r="2057" spans="1:10" ht="12.75" customHeight="1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  <c r="J2057" s="12"/>
    </row>
    <row r="2058" spans="1:10" ht="12.75" customHeight="1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  <c r="J2058" s="12"/>
    </row>
    <row r="2059" spans="1:10" ht="12.75" customHeight="1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  <c r="J2059" s="12"/>
    </row>
    <row r="2060" spans="1:10" ht="12.75" customHeight="1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  <c r="J2060" s="12"/>
    </row>
    <row r="2061" spans="1:10" ht="12.75" customHeight="1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  <c r="J2061" s="12"/>
    </row>
    <row r="2062" spans="1:10" ht="12.75" customHeight="1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  <c r="J2062" s="12"/>
    </row>
    <row r="2063" spans="1:10" ht="12.75" customHeight="1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  <c r="J2063" s="12"/>
    </row>
    <row r="2064" spans="1:10" ht="12.75" customHeight="1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  <c r="J2064" s="12"/>
    </row>
    <row r="2065" spans="1:10" ht="12.75" customHeight="1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  <c r="J2065" s="12"/>
    </row>
    <row r="2066" spans="1:10" ht="12.75" customHeight="1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  <c r="J2066" s="12"/>
    </row>
    <row r="2067" spans="1:10" ht="12.75" customHeight="1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  <c r="J2067" s="12"/>
    </row>
    <row r="2068" spans="1:10" ht="12.75" customHeight="1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  <c r="J2068" s="12"/>
    </row>
    <row r="2069" spans="1:10" ht="12.75" customHeight="1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  <c r="J2069" s="12"/>
    </row>
    <row r="2070" spans="1:10" ht="12.75" customHeight="1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  <c r="J2070" s="12"/>
    </row>
    <row r="2071" spans="1:10" ht="12.75" customHeight="1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  <c r="J2071" s="12"/>
    </row>
    <row r="2072" spans="1:10" ht="12.75" customHeight="1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  <c r="J2072" s="12"/>
    </row>
    <row r="2073" spans="1:10" ht="12.75" customHeight="1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  <c r="J2073" s="12"/>
    </row>
    <row r="2074" spans="1:10" ht="12.75" customHeight="1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  <c r="J2074" s="12"/>
    </row>
    <row r="2075" spans="1:10" ht="12.75" customHeight="1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  <c r="J2075" s="12"/>
    </row>
    <row r="2076" spans="1:10" ht="12.75" customHeight="1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  <c r="J2076" s="12"/>
    </row>
    <row r="2077" spans="1:10" ht="12.75" customHeight="1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  <c r="J2077" s="12"/>
    </row>
    <row r="2078" spans="1:10" ht="12.75" customHeight="1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  <c r="J2078" s="12"/>
    </row>
    <row r="2079" spans="1:10" ht="12.75" customHeight="1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  <c r="J2079" s="12"/>
    </row>
    <row r="2080" spans="1:10" ht="12.75" customHeight="1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  <c r="J2080" s="12"/>
    </row>
    <row r="2081" spans="1:10" ht="12.75" customHeight="1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  <c r="J2081" s="12"/>
    </row>
    <row r="2082" spans="1:10" ht="12.75" customHeight="1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  <c r="J2082" s="12"/>
    </row>
    <row r="2083" spans="1:10" ht="12.75" customHeight="1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  <c r="J2083" s="12"/>
    </row>
    <row r="2084" spans="1:10" ht="12.75" customHeight="1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  <c r="J2084" s="12"/>
    </row>
    <row r="2085" spans="1:10" ht="12.75" customHeight="1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  <c r="J2085" s="12"/>
    </row>
    <row r="2086" spans="1:10" ht="12.75" customHeight="1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  <c r="J2086" s="12"/>
    </row>
    <row r="2087" spans="1:10" ht="12.75" customHeight="1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  <c r="J2087" s="12"/>
    </row>
    <row r="2088" spans="1:10" ht="12.75" customHeight="1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  <c r="J2088" s="12"/>
    </row>
    <row r="2089" spans="1:10" ht="12.75" customHeight="1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  <c r="J2089" s="12"/>
    </row>
    <row r="2090" spans="1:10" ht="12.75" customHeight="1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  <c r="J2090" s="12"/>
    </row>
    <row r="2091" spans="1:10" ht="12.75" customHeight="1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  <c r="J2091" s="12"/>
    </row>
    <row r="2092" spans="1:10" ht="12.75" customHeight="1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  <c r="J2092" s="12"/>
    </row>
    <row r="2093" spans="1:10" ht="12.75" customHeight="1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  <c r="J2093" s="12"/>
    </row>
    <row r="2094" spans="1:10" ht="12.75" customHeight="1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  <c r="J2094" s="12"/>
    </row>
    <row r="2095" spans="1:10" ht="12.75" customHeight="1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  <c r="J2095" s="12"/>
    </row>
    <row r="2096" spans="1:10" ht="12.75" customHeight="1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  <c r="J2096" s="12"/>
    </row>
    <row r="2097" spans="1:10" ht="12.75" customHeight="1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  <c r="J2097" s="12"/>
    </row>
    <row r="2098" spans="1:10" ht="12.75" customHeight="1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  <c r="J2098" s="12"/>
    </row>
    <row r="2099" spans="1:10" ht="12.75" customHeight="1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  <c r="J2099" s="12"/>
    </row>
    <row r="2100" spans="1:10" ht="12.75" customHeight="1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  <c r="J2100" s="12"/>
    </row>
    <row r="2101" spans="1:10" ht="12.75" customHeight="1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  <c r="J2101" s="12"/>
    </row>
    <row r="2102" spans="1:10" ht="12.75" customHeight="1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  <c r="J2102" s="12"/>
    </row>
    <row r="2103" spans="1:10" ht="12.75" customHeight="1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  <c r="J2103" s="12"/>
    </row>
    <row r="2104" spans="1:10" ht="12.75" customHeight="1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  <c r="J2104" s="12"/>
    </row>
    <row r="2105" spans="1:10" ht="12.75" customHeight="1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  <c r="J2105" s="12"/>
    </row>
    <row r="2106" spans="1:10" ht="12.75" customHeight="1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  <c r="J2106" s="12"/>
    </row>
    <row r="2107" spans="1:10" ht="12.75" customHeight="1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  <c r="J2107" s="12"/>
    </row>
    <row r="2108" spans="1:10" ht="12.75" customHeight="1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  <c r="J2108" s="12"/>
    </row>
    <row r="2109" spans="1:10" ht="12.75" customHeight="1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  <c r="J2109" s="12"/>
    </row>
    <row r="2110" spans="1:10" ht="12.75" customHeight="1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  <c r="J2110" s="12"/>
    </row>
    <row r="2111" spans="1:10" ht="12.75" customHeight="1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  <c r="J2111" s="12"/>
    </row>
    <row r="2112" spans="1:10" ht="12.75" customHeight="1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  <c r="J2112" s="12"/>
    </row>
    <row r="2113" spans="1:10" ht="12.75" customHeight="1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  <c r="J2113" s="12"/>
    </row>
    <row r="2114" spans="1:10" ht="12.75" customHeight="1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  <c r="J2114" s="12"/>
    </row>
    <row r="2115" spans="1:10" ht="12.75" customHeight="1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  <c r="J2115" s="12"/>
    </row>
    <row r="2116" spans="1:10" ht="12.75" customHeight="1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  <c r="J2116" s="12"/>
    </row>
    <row r="2117" spans="1:10" ht="12.75" customHeight="1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  <c r="J2117" s="12"/>
    </row>
    <row r="2118" spans="1:10" ht="12.75" customHeight="1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  <c r="J2118" s="12"/>
    </row>
    <row r="2119" spans="1:10" ht="12.75" customHeight="1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  <c r="J2119" s="12"/>
    </row>
    <row r="2120" spans="1:10" ht="12.75" customHeight="1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  <c r="J2120" s="12"/>
    </row>
    <row r="2121" spans="1:10" ht="12.75" customHeight="1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  <c r="J2121" s="12"/>
    </row>
    <row r="2122" spans="1:10" ht="12.75" customHeight="1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  <c r="J2122" s="12"/>
    </row>
    <row r="2123" spans="1:10" ht="12.75" customHeight="1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  <c r="J2123" s="12"/>
    </row>
    <row r="2124" spans="1:10" ht="12.75" customHeight="1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  <c r="J2124" s="12"/>
    </row>
    <row r="2125" spans="1:10" ht="12.75" customHeight="1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  <c r="J2125" s="12"/>
    </row>
    <row r="2126" spans="1:10" ht="12.75" customHeight="1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  <c r="J2126" s="12"/>
    </row>
    <row r="2127" spans="1:10" ht="12.75" customHeight="1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  <c r="J2127" s="12"/>
    </row>
    <row r="2128" spans="1:10" ht="12.75" customHeight="1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  <c r="J2128" s="12"/>
    </row>
    <row r="2129" spans="1:10" ht="12.75" customHeight="1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  <c r="J2129" s="12"/>
    </row>
    <row r="2130" spans="1:10" ht="12.75" customHeight="1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  <c r="J2130" s="12"/>
    </row>
    <row r="2131" spans="1:10" ht="12.75" customHeight="1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  <c r="J2131" s="12"/>
    </row>
    <row r="2132" spans="1:10" ht="12.75" customHeight="1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  <c r="J2132" s="12"/>
    </row>
    <row r="2133" spans="1:10" ht="12.75" customHeight="1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  <c r="J2133" s="12"/>
    </row>
    <row r="2134" spans="1:10" ht="12.75" customHeight="1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  <c r="J2134" s="12"/>
    </row>
    <row r="2135" spans="1:10" ht="12.75" customHeight="1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  <c r="J2135" s="12"/>
    </row>
    <row r="2136" spans="1:10" ht="12.75" customHeight="1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  <c r="J2136" s="12"/>
    </row>
    <row r="2137" spans="1:10" ht="12.75" customHeight="1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  <c r="J2137" s="12"/>
    </row>
    <row r="2138" spans="1:10" ht="12.75" customHeight="1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  <c r="J2138" s="12"/>
    </row>
    <row r="2139" spans="1:10" ht="12.75" customHeight="1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  <c r="J2139" s="12"/>
    </row>
    <row r="2140" spans="1:10" ht="12.75" customHeight="1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  <c r="J2140" s="12"/>
    </row>
    <row r="2141" spans="1:10" ht="12.75" customHeight="1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  <c r="J2141" s="12"/>
    </row>
    <row r="2142" spans="1:10" ht="12.75" customHeight="1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  <c r="J2142" s="12"/>
    </row>
    <row r="2143" spans="1:10" ht="12.75" customHeight="1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  <c r="J2143" s="12"/>
    </row>
    <row r="2144" spans="1:10" ht="12.75" customHeight="1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  <c r="J2144" s="12"/>
    </row>
    <row r="2145" spans="1:10" ht="12.75" customHeight="1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  <c r="J2145" s="12"/>
    </row>
    <row r="2146" spans="1:10" ht="12.75" customHeight="1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  <c r="J2146" s="12"/>
    </row>
    <row r="2147" spans="1:10" ht="12.75" customHeight="1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  <c r="J2147" s="12"/>
    </row>
    <row r="2148" spans="1:10" ht="12.75" customHeight="1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  <c r="J2148" s="12"/>
    </row>
    <row r="2149" spans="1:10" ht="12.75" customHeight="1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  <c r="J2149" s="12"/>
    </row>
    <row r="2150" spans="1:10" ht="12.75" customHeight="1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  <c r="J2150" s="12"/>
    </row>
    <row r="2151" spans="1:10" ht="12.75" customHeight="1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  <c r="J2151" s="12"/>
    </row>
    <row r="2152" spans="1:10" ht="12.75" customHeight="1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  <c r="J2152" s="12"/>
    </row>
    <row r="2153" spans="1:10" ht="12.75" customHeight="1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  <c r="J2153" s="12"/>
    </row>
    <row r="2154" spans="1:10" ht="12.75" customHeight="1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  <c r="J2154" s="12"/>
    </row>
    <row r="2155" spans="1:10" ht="12.75" customHeight="1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  <c r="J2155" s="12"/>
    </row>
    <row r="2156" spans="1:10" ht="12.75" customHeight="1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  <c r="J2156" s="12"/>
    </row>
    <row r="2157" spans="1:10" ht="12.75" customHeight="1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  <c r="J2157" s="12"/>
    </row>
    <row r="2158" spans="1:10" ht="12.75" customHeight="1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  <c r="J2158" s="12"/>
    </row>
    <row r="2159" spans="1:10" ht="12.75" customHeight="1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  <c r="J2159" s="12"/>
    </row>
    <row r="2160" spans="1:10" ht="12.75" customHeight="1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  <c r="J2160" s="12"/>
    </row>
    <row r="2161" spans="1:10" ht="12.75" customHeight="1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  <c r="J2161" s="12"/>
    </row>
    <row r="2162" spans="1:10" ht="12.75" customHeight="1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  <c r="J2162" s="12"/>
    </row>
    <row r="2163" spans="1:10" ht="12.75" customHeight="1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  <c r="J2163" s="12"/>
    </row>
    <row r="2164" spans="1:10" ht="12.75" customHeight="1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  <c r="J2164" s="12"/>
    </row>
    <row r="2165" spans="1:10" ht="12.75" customHeight="1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  <c r="J2165" s="12"/>
    </row>
    <row r="2166" spans="1:10" ht="12.75" customHeight="1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  <c r="J2166" s="12"/>
    </row>
    <row r="2167" spans="1:10" ht="12.75" customHeight="1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  <c r="J2167" s="12"/>
    </row>
    <row r="2168" spans="1:10" ht="12.75" customHeight="1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  <c r="J2168" s="12"/>
    </row>
    <row r="2169" spans="1:10" ht="12.75" customHeight="1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  <c r="J2169" s="12"/>
    </row>
    <row r="2170" spans="1:10" ht="12.75" customHeight="1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  <c r="J2170" s="12"/>
    </row>
    <row r="2171" spans="1:10" ht="12.75" customHeight="1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  <c r="J2171" s="12"/>
    </row>
    <row r="2172" spans="1:10" ht="12.75" customHeight="1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  <c r="J2172" s="12"/>
    </row>
    <row r="2173" spans="1:10" ht="12.75" customHeight="1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  <c r="J2173" s="12"/>
    </row>
    <row r="2174" spans="1:10" ht="12.75" customHeight="1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  <c r="J2174" s="12"/>
    </row>
    <row r="2175" spans="1:10" ht="12.75" customHeight="1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  <c r="J2175" s="12"/>
    </row>
    <row r="2176" spans="1:10" ht="12.75" customHeight="1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  <c r="J2176" s="12"/>
    </row>
    <row r="2177" spans="1:10" ht="12.75" customHeight="1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  <c r="J2177" s="12"/>
    </row>
    <row r="2178" spans="1:10" ht="12.75" customHeight="1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  <c r="J2178" s="12"/>
    </row>
    <row r="2179" spans="1:10" ht="12.75" customHeight="1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  <c r="J2179" s="12"/>
    </row>
    <row r="2180" spans="1:10" ht="12.75" customHeight="1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  <c r="J2180" s="12"/>
    </row>
    <row r="2181" spans="1:10" ht="12.75" customHeight="1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  <c r="J2181" s="12"/>
    </row>
    <row r="2182" spans="1:10" ht="12.75" customHeight="1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  <c r="J2182" s="12"/>
    </row>
    <row r="2183" spans="1:10" ht="12.75" customHeight="1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  <c r="J2183" s="12"/>
    </row>
    <row r="2184" spans="1:10" ht="12.75" customHeight="1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  <c r="J2184" s="12"/>
    </row>
    <row r="2185" spans="1:10" ht="12.75" customHeight="1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  <c r="J2185" s="12"/>
    </row>
    <row r="2186" spans="1:10" ht="12.75" customHeight="1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  <c r="J2186" s="12"/>
    </row>
    <row r="2187" spans="1:10" ht="12.75" customHeight="1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  <c r="J2187" s="12"/>
    </row>
    <row r="2188" spans="1:10" ht="12.75" customHeight="1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  <c r="J2188" s="12"/>
    </row>
    <row r="2189" spans="1:10" ht="12.75" customHeight="1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  <c r="J2189" s="12"/>
    </row>
    <row r="2190" spans="1:10" ht="12.75" customHeight="1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  <c r="J2190" s="12"/>
    </row>
    <row r="2191" spans="1:10" ht="12.75" customHeight="1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  <c r="J2191" s="12"/>
    </row>
    <row r="2192" spans="1:10" ht="12.75" customHeight="1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  <c r="J2192" s="12"/>
    </row>
    <row r="2193" spans="1:10" ht="12.75" customHeight="1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  <c r="J2193" s="12"/>
    </row>
    <row r="2194" spans="1:10" ht="12.75" customHeight="1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  <c r="J2194" s="12"/>
    </row>
    <row r="2195" spans="1:10" ht="12.75" customHeight="1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  <c r="J2195" s="12"/>
    </row>
    <row r="2196" spans="1:10" ht="12.75" customHeight="1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  <c r="J2196" s="12"/>
    </row>
    <row r="2197" spans="1:10" ht="12.75" customHeight="1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  <c r="J2197" s="12"/>
    </row>
    <row r="2198" spans="1:10" ht="12.75" customHeight="1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  <c r="J2198" s="12"/>
    </row>
    <row r="2199" spans="1:10" ht="12.75" customHeight="1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  <c r="J2199" s="12"/>
    </row>
    <row r="2200" spans="1:10" ht="12.75" customHeight="1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  <c r="J2200" s="12"/>
    </row>
    <row r="2201" spans="1:10" ht="12.75" customHeight="1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  <c r="J2201" s="12"/>
    </row>
    <row r="2202" spans="1:10" ht="12.75" customHeight="1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  <c r="J2202" s="12"/>
    </row>
    <row r="2203" spans="1:10" ht="12.75" customHeight="1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  <c r="J2203" s="12"/>
    </row>
    <row r="2204" spans="1:10" ht="12.75" customHeight="1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  <c r="J2204" s="12"/>
    </row>
    <row r="2205" spans="1:10" ht="12.75" customHeight="1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  <c r="J2205" s="12"/>
    </row>
    <row r="2206" spans="1:10" ht="12.75" customHeight="1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  <c r="J2206" s="12"/>
    </row>
    <row r="2207" spans="1:10" ht="12.75" customHeight="1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  <c r="J2207" s="12"/>
    </row>
    <row r="2208" spans="1:10" ht="12.75" customHeight="1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  <c r="J2208" s="12"/>
    </row>
    <row r="2209" spans="1:10" ht="12.75" customHeight="1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  <c r="J2209" s="12"/>
    </row>
    <row r="2210" spans="1:10" ht="12.75" customHeight="1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  <c r="J2210" s="12"/>
    </row>
    <row r="2211" spans="1:10" ht="12.75" customHeight="1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  <c r="J2211" s="12"/>
    </row>
    <row r="2212" spans="1:10" ht="12.75" customHeight="1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  <c r="J2212" s="12"/>
    </row>
    <row r="2213" spans="1:10" ht="12.75" customHeight="1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  <c r="J2213" s="12"/>
    </row>
    <row r="2214" spans="1:10" ht="12.75" customHeight="1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  <c r="J2214" s="12"/>
    </row>
    <row r="2215" spans="1:10" ht="12.75" customHeight="1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  <c r="J2215" s="12"/>
    </row>
    <row r="2216" spans="1:10" ht="12.75" customHeight="1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  <c r="J2216" s="12"/>
    </row>
    <row r="2217" spans="1:10" ht="12.75" customHeight="1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  <c r="J2217" s="12"/>
    </row>
    <row r="2218" spans="1:10" ht="12.75" customHeight="1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  <c r="J2218" s="12"/>
    </row>
    <row r="2219" spans="1:10" ht="12.75" customHeight="1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  <c r="J2219" s="12"/>
    </row>
    <row r="2220" spans="1:10" ht="12.75" customHeight="1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  <c r="J2220" s="12"/>
    </row>
    <row r="2221" spans="1:10" ht="12.75" customHeight="1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  <c r="J2221" s="12"/>
    </row>
    <row r="2222" spans="1:10" ht="12.75" customHeight="1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  <c r="J2222" s="12"/>
    </row>
    <row r="2223" spans="1:10" ht="12.75" customHeight="1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  <c r="J2223" s="12"/>
    </row>
    <row r="2224" spans="1:10" ht="12.75" customHeight="1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  <c r="J2224" s="12"/>
    </row>
    <row r="2225" spans="1:10" ht="12.75" customHeight="1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  <c r="J2225" s="12"/>
    </row>
    <row r="2226" spans="1:10" ht="12.75" customHeight="1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  <c r="J2226" s="12"/>
    </row>
    <row r="2227" spans="1:10" ht="12.75" customHeight="1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  <c r="J2227" s="12"/>
    </row>
    <row r="2228" spans="1:10" ht="12.75" customHeight="1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  <c r="J2228" s="12"/>
    </row>
    <row r="2229" spans="1:10" ht="12.75" customHeight="1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  <c r="J2229" s="12"/>
    </row>
    <row r="2230" spans="1:10" ht="12.75" customHeight="1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  <c r="J2230" s="12"/>
    </row>
    <row r="2231" spans="1:10" ht="12.75" customHeight="1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  <c r="J2231" s="12"/>
    </row>
    <row r="2232" spans="1:10" ht="12.75" customHeight="1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  <c r="J2232" s="12"/>
    </row>
    <row r="2233" spans="1:10" ht="12.75" customHeight="1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  <c r="J2233" s="12"/>
    </row>
    <row r="2234" spans="1:10" ht="12.75" customHeight="1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  <c r="J2234" s="12"/>
    </row>
    <row r="2235" spans="1:10" ht="12.75" customHeight="1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  <c r="J2235" s="12"/>
    </row>
    <row r="2236" spans="1:10" ht="12.75" customHeight="1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  <c r="J2236" s="12"/>
    </row>
    <row r="2237" spans="1:10" ht="12.75" customHeight="1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  <c r="J2237" s="12"/>
    </row>
    <row r="2238" spans="1:10" ht="12.75" customHeight="1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  <c r="J2238" s="12"/>
    </row>
    <row r="2239" spans="1:10" ht="12.75" customHeight="1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  <c r="J2239" s="12"/>
    </row>
    <row r="2240" spans="1:10" ht="12.75" customHeight="1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  <c r="J2240" s="12"/>
    </row>
    <row r="2241" spans="1:10" ht="12.75" customHeight="1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  <c r="J2241" s="12"/>
    </row>
    <row r="2242" spans="1:10" ht="12.75" customHeight="1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  <c r="J2242" s="12"/>
    </row>
    <row r="2243" spans="1:10" ht="12.75" customHeight="1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  <c r="J2243" s="12"/>
    </row>
    <row r="2244" spans="1:10" ht="12.75" customHeight="1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  <c r="J2244" s="12"/>
    </row>
    <row r="2245" spans="1:10" ht="12.75" customHeight="1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  <c r="J2245" s="12"/>
    </row>
    <row r="2246" spans="1:10" ht="12.75" customHeight="1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  <c r="J2246" s="12"/>
    </row>
    <row r="2247" spans="1:10" ht="12.75" customHeight="1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  <c r="J2247" s="12"/>
    </row>
    <row r="2248" spans="1:10" ht="12.75" customHeight="1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  <c r="J2248" s="12"/>
    </row>
    <row r="2249" spans="1:10" ht="12.75" customHeight="1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  <c r="J2249" s="12"/>
    </row>
    <row r="2250" spans="1:10" ht="12.75" customHeight="1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  <c r="J2250" s="12"/>
    </row>
    <row r="2251" spans="1:10" ht="12.75" customHeight="1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  <c r="J2251" s="12"/>
    </row>
    <row r="2252" spans="1:10" ht="12.75" customHeight="1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  <c r="J2252" s="12"/>
    </row>
    <row r="2253" spans="1:10" ht="12.75" customHeight="1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  <c r="J2253" s="12"/>
    </row>
    <row r="2254" spans="1:10" ht="12.75" customHeight="1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  <c r="J2254" s="12"/>
    </row>
    <row r="2255" spans="1:10" ht="12.75" customHeight="1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  <c r="J2255" s="12"/>
    </row>
    <row r="2256" spans="1:10" ht="12.75" customHeight="1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  <c r="J2256" s="12"/>
    </row>
    <row r="2257" spans="1:10" ht="12.75" customHeight="1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  <c r="J2257" s="12"/>
    </row>
    <row r="2258" spans="1:10" ht="12.75" customHeight="1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  <c r="J2258" s="12"/>
    </row>
    <row r="2259" spans="1:10" ht="12.75" customHeight="1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  <c r="J2259" s="12"/>
    </row>
    <row r="2260" spans="1:10" ht="12.75" customHeight="1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  <c r="J2260" s="12"/>
    </row>
    <row r="2261" spans="1:10" ht="12.75" customHeight="1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  <c r="J2261" s="12"/>
    </row>
    <row r="2262" spans="1:10" ht="12.75" customHeight="1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  <c r="J2262" s="12"/>
    </row>
    <row r="2263" spans="1:10" ht="12.75" customHeight="1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  <c r="J2263" s="12"/>
    </row>
    <row r="2264" spans="1:10" ht="12.75" customHeight="1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  <c r="J2264" s="12"/>
    </row>
    <row r="2265" spans="1:10" ht="12.75" customHeight="1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  <c r="J2265" s="12"/>
    </row>
    <row r="2266" spans="1:10" ht="12.75" customHeight="1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  <c r="J2266" s="12"/>
    </row>
    <row r="2267" spans="1:10" ht="12.75" customHeight="1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  <c r="J2267" s="12"/>
    </row>
    <row r="2268" spans="1:10" ht="12.75" customHeight="1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  <c r="J2268" s="12"/>
    </row>
    <row r="2269" spans="1:10" ht="12.75" customHeight="1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  <c r="J2269" s="12"/>
    </row>
    <row r="2270" spans="1:10" ht="12.75" customHeight="1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  <c r="J2270" s="12"/>
    </row>
    <row r="2271" spans="1:10" ht="12.75" customHeight="1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  <c r="J2271" s="12"/>
    </row>
    <row r="2272" spans="1:10" ht="12.75" customHeight="1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  <c r="J2272" s="12"/>
    </row>
    <row r="2273" spans="1:10" ht="12.75" customHeight="1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  <c r="J2273" s="12"/>
    </row>
    <row r="2274" spans="1:10" ht="12.75" customHeight="1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  <c r="J2274" s="12"/>
    </row>
    <row r="2275" spans="1:10" ht="12.75" customHeight="1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  <c r="J2275" s="12"/>
    </row>
    <row r="2276" spans="1:10" ht="12.75" customHeight="1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  <c r="J2276" s="12"/>
    </row>
    <row r="2277" spans="1:10" ht="12.75" customHeight="1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  <c r="J2277" s="12"/>
    </row>
    <row r="2278" spans="1:10" ht="12.75" customHeight="1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  <c r="J2278" s="12"/>
    </row>
    <row r="2279" spans="1:10" ht="12.75" customHeight="1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  <c r="J2279" s="12"/>
    </row>
    <row r="2280" spans="1:10" ht="12.75" customHeight="1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  <c r="J2280" s="12"/>
    </row>
    <row r="2281" spans="1:10" ht="12.75" customHeight="1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  <c r="J2281" s="12"/>
    </row>
    <row r="2282" spans="1:10" ht="12.75" customHeight="1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  <c r="J2282" s="12"/>
    </row>
    <row r="2283" spans="1:10" ht="12.75" customHeight="1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  <c r="J2283" s="12"/>
    </row>
    <row r="2284" spans="1:10" ht="12.75" customHeight="1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  <c r="J2284" s="12"/>
    </row>
    <row r="2285" spans="1:10" ht="12.75" customHeight="1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  <c r="J2285" s="12"/>
    </row>
    <row r="2286" spans="1:10" ht="12.75" customHeight="1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  <c r="J2286" s="12"/>
    </row>
    <row r="2287" spans="1:10" ht="12.75" customHeight="1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  <c r="J2287" s="12"/>
    </row>
    <row r="2288" spans="1:10" ht="12.75" customHeight="1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  <c r="J2288" s="12"/>
    </row>
    <row r="2289" spans="1:10" ht="12.75" customHeight="1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  <c r="J2289" s="12"/>
    </row>
    <row r="2290" spans="1:10" ht="12.75" customHeight="1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  <c r="J2290" s="12"/>
    </row>
    <row r="2291" spans="1:10" ht="12.75" customHeight="1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  <c r="J2291" s="12"/>
    </row>
    <row r="2292" spans="1:10" ht="12.75" customHeight="1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  <c r="J2292" s="12"/>
    </row>
    <row r="2293" spans="1:10" ht="12.75" customHeight="1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  <c r="J2293" s="12"/>
    </row>
    <row r="2294" spans="1:10" ht="12.75" customHeight="1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  <c r="J2294" s="12"/>
    </row>
    <row r="2295" spans="1:10" ht="12.75" customHeight="1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  <c r="J2295" s="12"/>
    </row>
    <row r="2296" spans="1:10" ht="12.75" customHeight="1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  <c r="J2296" s="12"/>
    </row>
    <row r="2297" spans="1:10" ht="12.75" customHeight="1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  <c r="J2297" s="12"/>
    </row>
    <row r="2298" spans="1:10" ht="12.75" customHeight="1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  <c r="J2298" s="12"/>
    </row>
    <row r="2299" spans="1:10" ht="12.75" customHeight="1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  <c r="J2299" s="12"/>
    </row>
    <row r="2300" spans="1:10" ht="12.75" customHeight="1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  <c r="J2300" s="12"/>
    </row>
    <row r="2301" spans="1:10" ht="12.75" customHeight="1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  <c r="J2301" s="12"/>
    </row>
    <row r="2302" spans="1:10" ht="12.75" customHeight="1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  <c r="J2302" s="12"/>
    </row>
    <row r="2303" spans="1:10" ht="12.75" customHeight="1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  <c r="J2303" s="12"/>
    </row>
    <row r="2304" spans="1:10" ht="12.75" customHeight="1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  <c r="J2304" s="12"/>
    </row>
    <row r="2305" spans="1:10" ht="12.75" customHeight="1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  <c r="J2305" s="12"/>
    </row>
    <row r="2306" spans="1:10" ht="12.75" customHeight="1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  <c r="J2306" s="12"/>
    </row>
    <row r="2307" spans="1:10" ht="12.75" customHeight="1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  <c r="J2307" s="12"/>
    </row>
    <row r="2308" spans="1:10" ht="12.75" customHeight="1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  <c r="J2308" s="12"/>
    </row>
    <row r="2309" spans="1:10" ht="12.75" customHeight="1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  <c r="J2309" s="12"/>
    </row>
    <row r="2310" spans="1:10" ht="12.75" customHeight="1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  <c r="J2310" s="12"/>
    </row>
    <row r="2311" spans="1:10" ht="12.75" customHeight="1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  <c r="J2311" s="12"/>
    </row>
    <row r="2312" spans="1:10" ht="12.75" customHeight="1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  <c r="J2312" s="12"/>
    </row>
    <row r="2313" spans="1:10" ht="12.75" customHeight="1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  <c r="J2313" s="12"/>
    </row>
    <row r="2314" spans="1:10" ht="12.75" customHeight="1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  <c r="J2314" s="12"/>
    </row>
    <row r="2315" spans="1:10" ht="12.75" customHeight="1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  <c r="J2315" s="12"/>
    </row>
    <row r="2316" spans="1:10" ht="12.75" customHeight="1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  <c r="J2316" s="12"/>
    </row>
    <row r="2317" spans="1:10" ht="12.75" customHeight="1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  <c r="J2317" s="12"/>
    </row>
    <row r="2318" spans="1:10" ht="12.75" customHeight="1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  <c r="J2318" s="12"/>
    </row>
    <row r="2319" spans="1:10" ht="12.75" customHeight="1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  <c r="J2319" s="12"/>
    </row>
    <row r="2320" spans="1:10" ht="12.75" customHeight="1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  <c r="J2320" s="12"/>
    </row>
    <row r="2321" spans="1:10" ht="12.75" customHeight="1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  <c r="J2321" s="12"/>
    </row>
    <row r="2322" spans="1:10" ht="12.75" customHeight="1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  <c r="J2322" s="12"/>
    </row>
    <row r="2323" spans="1:10" ht="12.75" customHeight="1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  <c r="J2323" s="12"/>
    </row>
    <row r="2324" spans="1:10" ht="12.75" customHeight="1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  <c r="J2324" s="12"/>
    </row>
    <row r="2325" spans="1:10" ht="12.75" customHeight="1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  <c r="J2325" s="12"/>
    </row>
    <row r="2326" spans="1:10" ht="12.75" customHeight="1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  <c r="J2326" s="12"/>
    </row>
    <row r="2327" spans="1:10" ht="12.75" customHeight="1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  <c r="J2327" s="12"/>
    </row>
    <row r="2328" spans="1:10" ht="12.75" customHeight="1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  <c r="J2328" s="12"/>
    </row>
    <row r="2329" spans="1:10" ht="12.75" customHeight="1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  <c r="J2329" s="12"/>
    </row>
    <row r="2330" spans="1:10" ht="12.75" customHeight="1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  <c r="J2330" s="12"/>
    </row>
    <row r="2331" spans="1:10" ht="12.75" customHeight="1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  <c r="J2331" s="12"/>
    </row>
    <row r="2332" spans="1:10" ht="12.75" customHeight="1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  <c r="J2332" s="12"/>
    </row>
    <row r="2333" spans="1:10" ht="12.75" customHeight="1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  <c r="J2333" s="12"/>
    </row>
    <row r="2334" spans="1:10" ht="12.75" customHeight="1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  <c r="J2334" s="12"/>
    </row>
    <row r="2335" spans="1:10" ht="12.75" customHeight="1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  <c r="J2335" s="12"/>
    </row>
    <row r="2336" spans="1:10" ht="12.75" customHeight="1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  <c r="J2336" s="12"/>
    </row>
    <row r="2337" spans="1:10" ht="12.75" customHeight="1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  <c r="J2337" s="12"/>
    </row>
    <row r="2338" spans="1:10" ht="12.75" customHeight="1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  <c r="J2338" s="12"/>
    </row>
    <row r="2339" spans="1:10" ht="12.75" customHeight="1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  <c r="J2339" s="12"/>
    </row>
    <row r="2340" spans="1:10" ht="12.75" customHeight="1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  <c r="J2340" s="12"/>
    </row>
    <row r="2341" spans="1:10" ht="12.75" customHeight="1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  <c r="J2341" s="12"/>
    </row>
    <row r="2342" spans="1:10" ht="12.75" customHeight="1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  <c r="J2342" s="12"/>
    </row>
    <row r="2343" spans="1:10" ht="12.75" customHeight="1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  <c r="J2343" s="12"/>
    </row>
    <row r="2344" spans="1:10" ht="12.75" customHeight="1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  <c r="J2344" s="12"/>
    </row>
    <row r="2345" spans="1:10" ht="12.75" customHeight="1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  <c r="J2345" s="12"/>
    </row>
    <row r="2346" spans="1:10" ht="12.75" customHeight="1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  <c r="J2346" s="12"/>
    </row>
    <row r="2347" spans="1:10" ht="12.75" customHeight="1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  <c r="J2347" s="12"/>
    </row>
    <row r="2348" spans="1:10" ht="12.75" customHeight="1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  <c r="J2348" s="12"/>
    </row>
    <row r="2349" spans="1:10" ht="12.75" customHeight="1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  <c r="J2349" s="12"/>
    </row>
    <row r="2350" spans="1:10" ht="12.75" customHeight="1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  <c r="J2350" s="12"/>
    </row>
    <row r="2351" spans="1:10" ht="12.75" customHeight="1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  <c r="J2351" s="12"/>
    </row>
    <row r="2352" spans="1:10" ht="12.75" customHeight="1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  <c r="J2352" s="12"/>
    </row>
    <row r="2353" spans="1:10" ht="12.75" customHeight="1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  <c r="J2353" s="12"/>
    </row>
    <row r="2354" spans="1:10" ht="12.75" customHeight="1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  <c r="J2354" s="12"/>
    </row>
    <row r="2355" spans="1:10" ht="12.75" customHeight="1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  <c r="J2355" s="12"/>
    </row>
    <row r="2356" spans="1:10" ht="12.75" customHeight="1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  <c r="J2356" s="12"/>
    </row>
    <row r="2357" spans="1:10" ht="12.75" customHeight="1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  <c r="J2357" s="12"/>
    </row>
    <row r="2358" spans="1:10" ht="12.75" customHeight="1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  <c r="J2358" s="12"/>
    </row>
    <row r="2359" spans="1:10" ht="12.75" customHeight="1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  <c r="J2359" s="12"/>
    </row>
    <row r="2360" spans="1:10" ht="12.75" customHeight="1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  <c r="J2360" s="12"/>
    </row>
    <row r="2361" spans="1:10" ht="12.75" customHeight="1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  <c r="J2361" s="12"/>
    </row>
    <row r="2362" spans="1:10" ht="12.75" customHeight="1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  <c r="J2362" s="12"/>
    </row>
    <row r="2363" spans="1:10" ht="12.75" customHeight="1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  <c r="J2363" s="12"/>
    </row>
    <row r="2364" spans="1:10" ht="12.75" customHeight="1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  <c r="J2364" s="12"/>
    </row>
    <row r="2365" spans="1:10" ht="12.75" customHeight="1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  <c r="J2365" s="12"/>
    </row>
    <row r="2366" spans="1:10" ht="12.75" customHeight="1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  <c r="J2366" s="12"/>
    </row>
    <row r="2367" spans="1:10" ht="12.75" customHeight="1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  <c r="J2367" s="12"/>
    </row>
    <row r="2368" spans="1:10" ht="12.75" customHeight="1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  <c r="J2368" s="12"/>
    </row>
    <row r="2369" spans="1:10" ht="12.75" customHeight="1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  <c r="J2369" s="12"/>
    </row>
    <row r="2370" spans="1:10" ht="12.75" customHeight="1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  <c r="J2370" s="12"/>
    </row>
    <row r="2371" spans="1:10" ht="12.75" customHeight="1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  <c r="J2371" s="12"/>
    </row>
    <row r="2372" spans="1:10" ht="12.75" customHeight="1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  <c r="J2372" s="12"/>
    </row>
    <row r="2373" spans="1:10" ht="12.75" customHeight="1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  <c r="J2373" s="12"/>
    </row>
    <row r="2374" spans="1:10" ht="12.75" customHeight="1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  <c r="J2374" s="12"/>
    </row>
    <row r="2375" spans="1:10" ht="12.75" customHeight="1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  <c r="J2375" s="12"/>
    </row>
    <row r="2376" spans="1:10" ht="12.75" customHeight="1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  <c r="J2376" s="12"/>
    </row>
    <row r="2377" spans="1:10" ht="12.75" customHeight="1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  <c r="J2377" s="12"/>
    </row>
    <row r="2378" spans="1:10" ht="12.75" customHeight="1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  <c r="J2378" s="12"/>
    </row>
    <row r="2379" spans="1:10" ht="12.75" customHeight="1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  <c r="J2379" s="12"/>
    </row>
    <row r="2380" spans="1:10" ht="12.75" customHeight="1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  <c r="J2380" s="12"/>
    </row>
    <row r="2381" spans="1:10" ht="12.75" customHeight="1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  <c r="J2381" s="12"/>
    </row>
    <row r="2382" spans="1:10" ht="12.75" customHeight="1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  <c r="J2382" s="12"/>
    </row>
    <row r="2383" spans="1:10" ht="12.75" customHeight="1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  <c r="J2383" s="12"/>
    </row>
    <row r="2384" spans="1:10" ht="12.75" customHeight="1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  <c r="J2384" s="12"/>
    </row>
    <row r="2385" spans="1:10" ht="12.75" customHeight="1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  <c r="J2385" s="12"/>
    </row>
    <row r="2386" spans="1:10" ht="12.75" customHeight="1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  <c r="J2386" s="12"/>
    </row>
    <row r="2387" spans="1:10" ht="12.75" customHeight="1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  <c r="J2387" s="12"/>
    </row>
    <row r="2388" spans="1:10" ht="12.75" customHeight="1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  <c r="J2388" s="12"/>
    </row>
    <row r="2389" spans="1:10" ht="12.75" customHeight="1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  <c r="J2389" s="12"/>
    </row>
    <row r="2390" spans="1:10" ht="12.75" customHeight="1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  <c r="J2390" s="12"/>
    </row>
    <row r="2391" spans="1:10" ht="12.75" customHeight="1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  <c r="J2391" s="12"/>
    </row>
    <row r="2392" spans="1:10" ht="12.75" customHeight="1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  <c r="J2392" s="12"/>
    </row>
    <row r="2393" spans="1:10" ht="12.75" customHeight="1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  <c r="J2393" s="12"/>
    </row>
    <row r="2394" spans="1:10" ht="12.75" customHeight="1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  <c r="J2394" s="12"/>
    </row>
    <row r="2395" spans="1:10" ht="12.75" customHeight="1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  <c r="J2395" s="12"/>
    </row>
    <row r="2396" spans="1:10" ht="12.75" customHeight="1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  <c r="J2396" s="12"/>
    </row>
    <row r="2397" spans="1:10" ht="12.75" customHeight="1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  <c r="J2397" s="12"/>
    </row>
    <row r="2398" spans="1:10" ht="12.75" customHeight="1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  <c r="J2398" s="12"/>
    </row>
    <row r="2399" spans="1:10" ht="12.75" customHeight="1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  <c r="J2399" s="12"/>
    </row>
    <row r="2400" spans="1:10" ht="12.75" customHeight="1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  <c r="J2400" s="12"/>
    </row>
    <row r="2401" spans="1:10" ht="12.75" customHeight="1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  <c r="J2401" s="12"/>
    </row>
    <row r="2402" spans="1:10" ht="12.75" customHeight="1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  <c r="J2402" s="12"/>
    </row>
    <row r="2403" spans="1:10" ht="12.75" customHeight="1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  <c r="J2403" s="12"/>
    </row>
    <row r="2404" spans="1:10" ht="12.75" customHeight="1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  <c r="J2404" s="12"/>
    </row>
    <row r="2405" spans="1:10" ht="12.75" customHeight="1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  <c r="J2405" s="12"/>
    </row>
    <row r="2406" spans="1:10" ht="12.75" customHeight="1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  <c r="J2406" s="12"/>
    </row>
    <row r="2407" spans="1:10" ht="12.75" customHeight="1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  <c r="J2407" s="12"/>
    </row>
    <row r="2408" spans="1:10" ht="12.75" customHeight="1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  <c r="J2408" s="12"/>
    </row>
    <row r="2409" spans="1:10" ht="12.75" customHeight="1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  <c r="J2409" s="12"/>
    </row>
    <row r="2410" spans="1:10" ht="12.75" customHeight="1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  <c r="J2410" s="12"/>
    </row>
    <row r="2411" spans="1:10" ht="12.75" customHeight="1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  <c r="J2411" s="12"/>
    </row>
    <row r="2412" spans="1:10" ht="12.75" customHeight="1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  <c r="J2412" s="12"/>
    </row>
    <row r="2413" spans="1:10" ht="12.75" customHeight="1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  <c r="J2413" s="12"/>
    </row>
    <row r="2414" spans="1:10" ht="12.75" customHeight="1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  <c r="J2414" s="12"/>
    </row>
    <row r="2415" spans="1:10" ht="12.75" customHeight="1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  <c r="J2415" s="12"/>
    </row>
    <row r="2416" spans="1:10" ht="12.75" customHeight="1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  <c r="J2416" s="12"/>
    </row>
    <row r="2417" spans="1:10" ht="12.75" customHeight="1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  <c r="J2417" s="12"/>
    </row>
    <row r="2418" spans="1:10" ht="12.75" customHeight="1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  <c r="J2418" s="12"/>
    </row>
    <row r="2419" spans="1:10" ht="12.75" customHeight="1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  <c r="J2419" s="12"/>
    </row>
    <row r="2420" spans="1:10" ht="12.75" customHeight="1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  <c r="J2420" s="12"/>
    </row>
    <row r="2421" spans="1:10" ht="12.75" customHeight="1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  <c r="J2421" s="12"/>
    </row>
    <row r="2422" spans="1:10" ht="12.75" customHeight="1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  <c r="J2422" s="12"/>
    </row>
    <row r="2423" spans="1:10" ht="12.75" customHeight="1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  <c r="J2423" s="12"/>
    </row>
    <row r="2424" spans="1:10" ht="12.75" customHeight="1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  <c r="J2424" s="12"/>
    </row>
    <row r="2425" spans="1:10" ht="12.75" customHeight="1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  <c r="J2425" s="12"/>
    </row>
    <row r="2426" spans="1:10" ht="12.75" customHeight="1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  <c r="J2426" s="12"/>
    </row>
    <row r="2427" spans="1:10" ht="12.75" customHeight="1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  <c r="J2427" s="12"/>
    </row>
    <row r="2428" spans="1:10" ht="12.75" customHeight="1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  <c r="J2428" s="12"/>
    </row>
    <row r="2429" spans="1:10" ht="12.75" customHeight="1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  <c r="J2429" s="12"/>
    </row>
    <row r="2430" spans="1:10" ht="12.75" customHeight="1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  <c r="J2430" s="12"/>
    </row>
    <row r="2431" spans="1:10" ht="12.75" customHeight="1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  <c r="J2431" s="12"/>
    </row>
    <row r="2432" spans="1:10" ht="12.75" customHeight="1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  <c r="J2432" s="12"/>
    </row>
    <row r="2433" spans="1:10" ht="12.75" customHeight="1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  <c r="J2433" s="12"/>
    </row>
    <row r="2434" spans="1:10" ht="12.75" customHeight="1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  <c r="J2434" s="12"/>
    </row>
    <row r="2435" spans="1:10" ht="12.75" customHeight="1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  <c r="J2435" s="12"/>
    </row>
    <row r="2436" spans="1:10" ht="12.75" customHeight="1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  <c r="J2436" s="12"/>
    </row>
    <row r="2437" spans="1:10" ht="12.75" customHeight="1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  <c r="J2437" s="12"/>
    </row>
    <row r="2438" spans="1:10" ht="12.75" customHeight="1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  <c r="J2438" s="12"/>
    </row>
    <row r="2439" spans="1:10" ht="12.75" customHeight="1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  <c r="J2439" s="12"/>
    </row>
    <row r="2440" spans="1:10" ht="12.75" customHeight="1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  <c r="J2440" s="12"/>
    </row>
    <row r="2441" spans="1:10" ht="12.75" customHeight="1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  <c r="J2441" s="12"/>
    </row>
    <row r="2442" spans="1:10" ht="12.75" customHeight="1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  <c r="J2442" s="12"/>
    </row>
    <row r="2443" spans="1:10" ht="12.75" customHeight="1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  <c r="J2443" s="12"/>
    </row>
    <row r="2444" spans="1:10" ht="12.75" customHeight="1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  <c r="J2444" s="12"/>
    </row>
    <row r="2445" spans="1:10" ht="12.75" customHeight="1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  <c r="J2445" s="12"/>
    </row>
    <row r="2446" spans="1:10" ht="12.75" customHeight="1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  <c r="J2446" s="12"/>
    </row>
    <row r="2447" spans="1:10" ht="12.75" customHeight="1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  <c r="J2447" s="12"/>
    </row>
    <row r="2448" spans="1:10" ht="12.75" customHeight="1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  <c r="J2448" s="12"/>
    </row>
    <row r="2449" spans="1:10" ht="12.75" customHeight="1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  <c r="J2449" s="12"/>
    </row>
    <row r="2450" spans="1:10" ht="12.75" customHeight="1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  <c r="J2450" s="12"/>
    </row>
    <row r="2451" spans="1:10" ht="12.75" customHeight="1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  <c r="J2451" s="12"/>
    </row>
    <row r="2452" spans="1:10" ht="12.75" customHeight="1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  <c r="J2452" s="12"/>
    </row>
    <row r="2453" spans="1:10" ht="12.75" customHeight="1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  <c r="J2453" s="12"/>
    </row>
    <row r="2454" spans="1:10" ht="12.75" customHeight="1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  <c r="J2454" s="12"/>
    </row>
    <row r="2455" spans="1:10" ht="12.75" customHeight="1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  <c r="J2455" s="12"/>
    </row>
    <row r="2456" spans="1:10" ht="12.75" customHeight="1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  <c r="J2456" s="12"/>
    </row>
    <row r="2457" spans="1:10" ht="12.75" customHeight="1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  <c r="J2457" s="12"/>
    </row>
    <row r="2458" spans="1:10" ht="12.75" customHeight="1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  <c r="J2458" s="12"/>
    </row>
    <row r="2459" spans="1:10" ht="12.75" customHeight="1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  <c r="J2459" s="12"/>
    </row>
    <row r="2460" spans="1:10" ht="12.75" customHeight="1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  <c r="J2460" s="12"/>
    </row>
    <row r="2461" spans="1:10" ht="12.75" customHeight="1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  <c r="J2461" s="12"/>
    </row>
    <row r="2462" spans="1:10" ht="12.75" customHeight="1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  <c r="J2462" s="12"/>
    </row>
    <row r="2463" spans="1:10" ht="12.75" customHeight="1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  <c r="J2463" s="12"/>
    </row>
    <row r="2464" spans="1:10" ht="12.75" customHeight="1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  <c r="J2464" s="12"/>
    </row>
    <row r="2465" spans="1:10" ht="12.75" customHeight="1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  <c r="J2465" s="12"/>
    </row>
    <row r="2466" spans="1:10" ht="12.75" customHeight="1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  <c r="J2466" s="12"/>
    </row>
    <row r="2467" spans="1:10" ht="12.75" customHeight="1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  <c r="J2467" s="12"/>
    </row>
    <row r="2468" spans="1:10" ht="12.75" customHeight="1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  <c r="J2468" s="12"/>
    </row>
    <row r="2469" spans="1:10" ht="12.75" customHeight="1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  <c r="J2469" s="12"/>
    </row>
    <row r="2470" spans="1:10" ht="12.75" customHeight="1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  <c r="J2470" s="12"/>
    </row>
    <row r="2471" spans="1:10" ht="12.75" customHeight="1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  <c r="J2471" s="12"/>
    </row>
    <row r="2472" spans="1:10" ht="12.75" customHeight="1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  <c r="J2472" s="12"/>
    </row>
    <row r="2473" spans="1:10" ht="12.75" customHeight="1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  <c r="J2473" s="12"/>
    </row>
    <row r="2474" spans="1:10" ht="12.75" customHeight="1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  <c r="J2474" s="12"/>
    </row>
    <row r="2475" spans="1:10" ht="12.75" customHeight="1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  <c r="J2475" s="12"/>
    </row>
    <row r="2476" spans="1:10" ht="12.75" customHeight="1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  <c r="J2476" s="12"/>
    </row>
    <row r="2477" spans="1:10" ht="12.75" customHeight="1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  <c r="J2477" s="12"/>
    </row>
    <row r="2478" spans="1:10" ht="12.75" customHeight="1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  <c r="J2478" s="12"/>
    </row>
    <row r="2479" spans="1:10" ht="12.75" customHeight="1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  <c r="J2479" s="12"/>
    </row>
    <row r="2480" spans="1:10" ht="12.75" customHeight="1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  <c r="J2480" s="12"/>
    </row>
    <row r="2481" spans="1:10" ht="12.75" customHeight="1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  <c r="J2481" s="12"/>
    </row>
    <row r="2482" spans="1:10" ht="12.75" customHeight="1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  <c r="J2482" s="12"/>
    </row>
    <row r="2483" spans="1:10" ht="12.75" customHeight="1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  <c r="J2483" s="12"/>
    </row>
    <row r="2484" spans="1:10" ht="12.75" customHeight="1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  <c r="J2484" s="12"/>
    </row>
    <row r="2485" spans="1:10" ht="12.75" customHeight="1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  <c r="J2485" s="12"/>
    </row>
    <row r="2486" spans="1:10" ht="12.75" customHeight="1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  <c r="J2486" s="12"/>
    </row>
    <row r="2487" spans="1:10" ht="12.75" customHeight="1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  <c r="J2487" s="12"/>
    </row>
    <row r="2488" spans="1:10" ht="12.75" customHeight="1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  <c r="J2488" s="12"/>
    </row>
    <row r="2489" spans="1:10" ht="12.75" customHeight="1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  <c r="J2489" s="12"/>
    </row>
    <row r="2490" spans="1:10" ht="12.75" customHeight="1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  <c r="J2490" s="12"/>
    </row>
    <row r="2491" spans="1:10" ht="12.75" customHeight="1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  <c r="J2491" s="12"/>
    </row>
    <row r="2492" spans="1:10" ht="12.75" customHeight="1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  <c r="J2492" s="12"/>
    </row>
    <row r="2493" spans="1:10" ht="12.75" customHeight="1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  <c r="J2493" s="12"/>
    </row>
    <row r="2494" spans="1:10" ht="12.75" customHeight="1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  <c r="J2494" s="12"/>
    </row>
    <row r="2495" spans="1:10" ht="12.75" customHeight="1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  <c r="J2495" s="12"/>
    </row>
    <row r="2496" spans="1:10" ht="12.75" customHeight="1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  <c r="J2496" s="12"/>
    </row>
    <row r="2497" spans="1:10" ht="12.75" customHeight="1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  <c r="J2497" s="12"/>
    </row>
    <row r="2498" spans="1:10" ht="12.75" customHeight="1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  <c r="J2498" s="12"/>
    </row>
    <row r="2499" spans="1:10" ht="12.75" customHeight="1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  <c r="J2499" s="12"/>
    </row>
    <row r="2500" spans="1:10" ht="12.75" customHeight="1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  <c r="J2500" s="12"/>
    </row>
    <row r="2501" spans="1:10" ht="12.75" customHeight="1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  <c r="J2501" s="12"/>
    </row>
    <row r="2502" spans="1:10" ht="12.75" customHeight="1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  <c r="J2502" s="12"/>
    </row>
    <row r="2503" spans="1:10" ht="12.75" customHeight="1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  <c r="J2503" s="12"/>
    </row>
    <row r="2504" spans="1:10" ht="12.75" customHeight="1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  <c r="J2504" s="12"/>
    </row>
    <row r="2505" spans="1:10" ht="12.75" customHeight="1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  <c r="J2505" s="12"/>
    </row>
    <row r="2506" spans="1:10" ht="12.75" customHeight="1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  <c r="J2506" s="12"/>
    </row>
    <row r="2507" spans="1:10" ht="12.75" customHeight="1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  <c r="J2507" s="12"/>
    </row>
    <row r="2508" spans="1:10" ht="12.75" customHeight="1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  <c r="J2508" s="12"/>
    </row>
    <row r="2509" spans="1:10" ht="12.75" customHeight="1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  <c r="J2509" s="12"/>
    </row>
    <row r="2510" spans="1:10" ht="12.75" customHeight="1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  <c r="J2510" s="12"/>
    </row>
    <row r="2511" spans="1:10" ht="12.75" customHeight="1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  <c r="J2511" s="12"/>
    </row>
    <row r="2512" spans="1:10" ht="12.75" customHeight="1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  <c r="J2512" s="12"/>
    </row>
    <row r="2513" spans="1:10" ht="12.75" customHeight="1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  <c r="J2513" s="12"/>
    </row>
    <row r="2514" spans="1:10" ht="12.75" customHeight="1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  <c r="J2514" s="12"/>
    </row>
    <row r="2515" spans="1:10" ht="12.75" customHeight="1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  <c r="J2515" s="12"/>
    </row>
    <row r="2516" spans="1:10" ht="12.75" customHeight="1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  <c r="J2516" s="12"/>
    </row>
    <row r="2517" spans="1:10" ht="12.75" customHeight="1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  <c r="J2517" s="12"/>
    </row>
    <row r="2518" spans="1:10" ht="12.75" customHeight="1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  <c r="J2518" s="12"/>
    </row>
    <row r="2519" spans="1:10" ht="12.75" customHeight="1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  <c r="J2519" s="12"/>
    </row>
    <row r="2520" spans="1:10" ht="12.75" customHeight="1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  <c r="J2520" s="12"/>
    </row>
    <row r="2521" spans="1:10" ht="12.75" customHeight="1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  <c r="J2521" s="12"/>
    </row>
    <row r="2522" spans="1:10" ht="12.75" customHeight="1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  <c r="J2522" s="12"/>
    </row>
    <row r="2523" spans="1:10" ht="12.75" customHeight="1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  <c r="J2523" s="12"/>
    </row>
    <row r="2524" spans="1:10" ht="12.75" customHeight="1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  <c r="J2524" s="12"/>
    </row>
    <row r="2525" spans="1:10" ht="12.75" customHeight="1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  <c r="J2525" s="12"/>
    </row>
    <row r="2526" spans="1:10" ht="12.75" customHeight="1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  <c r="J2526" s="12"/>
    </row>
    <row r="2527" spans="1:10" ht="12.75" customHeight="1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  <c r="J2527" s="12"/>
    </row>
    <row r="2528" spans="1:10" ht="12.75" customHeight="1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  <c r="J2528" s="12"/>
    </row>
    <row r="2529" spans="1:10" ht="12.75" customHeight="1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  <c r="J2529" s="12"/>
    </row>
    <row r="2530" spans="1:10" ht="12.75" customHeight="1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  <c r="J2530" s="12"/>
    </row>
    <row r="2531" spans="1:10" ht="12.75" customHeight="1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  <c r="J2531" s="12"/>
    </row>
    <row r="2532" spans="1:10" ht="12.75" customHeight="1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  <c r="J2532" s="12"/>
    </row>
    <row r="2533" spans="1:10" ht="12.75" customHeight="1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  <c r="J2533" s="12"/>
    </row>
    <row r="2534" spans="1:10" ht="12.75" customHeight="1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  <c r="J2534" s="12"/>
    </row>
    <row r="2535" spans="1:10" ht="12.75" customHeight="1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  <c r="J2535" s="12"/>
    </row>
    <row r="2536" spans="1:10" ht="12.75" customHeight="1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  <c r="J2536" s="12"/>
    </row>
    <row r="2537" spans="1:10" ht="12.75" customHeight="1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  <c r="J2537" s="12"/>
    </row>
    <row r="2538" spans="1:10" ht="12.75" customHeight="1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  <c r="J2538" s="12"/>
    </row>
    <row r="2539" spans="1:10" ht="12.75" customHeight="1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  <c r="J2539" s="12"/>
    </row>
    <row r="2540" spans="1:10" ht="12.75" customHeight="1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  <c r="J2540" s="12"/>
    </row>
    <row r="2541" spans="1:10" ht="12.75" customHeight="1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  <c r="J2541" s="12"/>
    </row>
    <row r="2542" spans="1:10" ht="12.75" customHeight="1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  <c r="J2542" s="12"/>
    </row>
    <row r="2543" spans="1:10" ht="12.75" customHeight="1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  <c r="J2543" s="12"/>
    </row>
    <row r="2544" spans="1:10" ht="12.75" customHeight="1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  <c r="J2544" s="12"/>
    </row>
    <row r="2545" spans="1:10" ht="12.75" customHeight="1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  <c r="J2545" s="12"/>
    </row>
    <row r="2546" spans="1:10" ht="12.75" customHeight="1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  <c r="J2546" s="12"/>
    </row>
    <row r="2547" spans="1:10" ht="12.75" customHeight="1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  <c r="J2547" s="12"/>
    </row>
    <row r="2548" spans="1:10" ht="12.75" customHeight="1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  <c r="J2548" s="12"/>
    </row>
    <row r="2549" spans="1:10" ht="12.75" customHeight="1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  <c r="J2549" s="12"/>
    </row>
    <row r="2550" spans="1:10" ht="12.75" customHeight="1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  <c r="J2550" s="12"/>
    </row>
    <row r="2551" spans="1:10" ht="12.75" customHeight="1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  <c r="J2551" s="12"/>
    </row>
    <row r="2552" spans="1:10" ht="12.75" customHeight="1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  <c r="J2552" s="12"/>
    </row>
    <row r="2553" spans="1:10" ht="12.75" customHeight="1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  <c r="J2553" s="12"/>
    </row>
    <row r="2554" spans="1:10" ht="12.75" customHeight="1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  <c r="J2554" s="12"/>
    </row>
    <row r="2555" spans="1:10" ht="12.75" customHeight="1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  <c r="J2555" s="12"/>
    </row>
    <row r="2556" spans="1:10" ht="12.75" customHeight="1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  <c r="J2556" s="12"/>
    </row>
    <row r="2557" spans="1:10" ht="12.75" customHeight="1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  <c r="J2557" s="12"/>
    </row>
    <row r="2558" spans="1:10" ht="12.75" customHeight="1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  <c r="J2558" s="12"/>
    </row>
    <row r="2559" spans="1:10" ht="12.75" customHeight="1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  <c r="J2559" s="12"/>
    </row>
    <row r="2560" spans="1:10" ht="12.75" customHeight="1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  <c r="J2560" s="12"/>
    </row>
    <row r="2561" spans="1:10" ht="12.75" customHeight="1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  <c r="J2561" s="12"/>
    </row>
    <row r="2562" spans="1:10" ht="12.75" customHeight="1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  <c r="J2562" s="12"/>
    </row>
    <row r="2563" spans="1:10" ht="12.75" customHeight="1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  <c r="J2563" s="12"/>
    </row>
    <row r="2564" spans="1:10" ht="12.75" customHeight="1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  <c r="J2564" s="12"/>
    </row>
    <row r="2565" spans="1:10" ht="12.75" customHeight="1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  <c r="J2565" s="12"/>
    </row>
    <row r="2566" spans="1:10" ht="12.75" customHeight="1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  <c r="J2566" s="12"/>
    </row>
    <row r="2567" spans="1:10" ht="12.75" customHeight="1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  <c r="J2567" s="12"/>
    </row>
    <row r="2568" spans="1:10" ht="12.75" customHeight="1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  <c r="J2568" s="12"/>
    </row>
    <row r="2569" spans="1:10" ht="12.75" customHeight="1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  <c r="J2569" s="12"/>
    </row>
    <row r="2570" spans="1:10" ht="12.75" customHeight="1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  <c r="J2570" s="12"/>
    </row>
    <row r="2571" spans="1:10" ht="12.75" customHeight="1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  <c r="J2571" s="12"/>
    </row>
    <row r="2572" spans="1:10" ht="12.75" customHeight="1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  <c r="J2572" s="12"/>
    </row>
    <row r="2573" spans="1:10" ht="12.75" customHeight="1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  <c r="J2573" s="12"/>
    </row>
    <row r="2574" spans="1:10" ht="12.75" customHeight="1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  <c r="J2574" s="12"/>
    </row>
    <row r="2575" spans="1:10" ht="12.75" customHeight="1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  <c r="J2575" s="12"/>
    </row>
    <row r="2576" spans="1:10" ht="12.75" customHeight="1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  <c r="J2576" s="12"/>
    </row>
    <row r="2577" spans="1:10" ht="12.75" customHeight="1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  <c r="J2577" s="12"/>
    </row>
    <row r="2578" spans="1:10" ht="12.75" customHeight="1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  <c r="J2578" s="12"/>
    </row>
    <row r="2579" spans="1:10" ht="12.75" customHeight="1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  <c r="J2579" s="12"/>
    </row>
    <row r="2580" spans="1:10" ht="12.75" customHeight="1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  <c r="J2580" s="12"/>
    </row>
    <row r="2581" spans="1:10" ht="12.75" customHeight="1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  <c r="J2581" s="12"/>
    </row>
    <row r="2582" spans="1:10" ht="12.75" customHeight="1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  <c r="J2582" s="12"/>
    </row>
    <row r="2583" spans="1:10" ht="12.75" customHeight="1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  <c r="J2583" s="12"/>
    </row>
    <row r="2584" spans="1:10" ht="12.75" customHeight="1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  <c r="J2584" s="12"/>
    </row>
    <row r="2585" spans="1:10" ht="12.75" customHeight="1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  <c r="J2585" s="12"/>
    </row>
    <row r="2586" spans="1:10" ht="12.75" customHeight="1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  <c r="J2586" s="12"/>
    </row>
    <row r="2587" spans="1:10" ht="12.75" customHeight="1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  <c r="J2587" s="12"/>
    </row>
    <row r="2588" spans="1:10" ht="12.75" customHeight="1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  <c r="J2588" s="12"/>
    </row>
    <row r="2589" spans="1:10" ht="12.75" customHeight="1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  <c r="J2589" s="12"/>
    </row>
    <row r="2590" spans="1:10" ht="12.75" customHeight="1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  <c r="J2590" s="12"/>
    </row>
    <row r="2591" spans="1:10" ht="12.75" customHeight="1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  <c r="J2591" s="12"/>
    </row>
    <row r="2592" spans="1:10" ht="12.75" customHeight="1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  <c r="J2592" s="12"/>
    </row>
    <row r="2593" spans="1:10" ht="12.75" customHeight="1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  <c r="J2593" s="12"/>
    </row>
    <row r="2594" spans="1:10" ht="12.75" customHeight="1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  <c r="J2594" s="12"/>
    </row>
    <row r="2595" spans="1:10" ht="12.75" customHeight="1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  <c r="J2595" s="12"/>
    </row>
    <row r="2596" spans="1:10" ht="12.75" customHeight="1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  <c r="J2596" s="12"/>
    </row>
    <row r="2597" spans="1:10" ht="12.75" customHeight="1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  <c r="J2597" s="12"/>
    </row>
    <row r="2598" spans="1:10" ht="12.75" customHeight="1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  <c r="J2598" s="12"/>
    </row>
    <row r="2599" spans="1:10" ht="12.75" customHeight="1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  <c r="J2599" s="12"/>
    </row>
    <row r="2600" spans="1:10" ht="12.75" customHeight="1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  <c r="J2600" s="12"/>
    </row>
    <row r="2601" spans="1:10" ht="12.75" customHeight="1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  <c r="J2601" s="12"/>
    </row>
    <row r="2602" spans="1:10" ht="12.75" customHeight="1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  <c r="J2602" s="12"/>
    </row>
    <row r="2603" spans="1:10" ht="12.75" customHeight="1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  <c r="J2603" s="12"/>
    </row>
    <row r="2604" spans="1:10" ht="12.75" customHeight="1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  <c r="J2604" s="12"/>
    </row>
    <row r="2605" spans="1:10" ht="12.75" customHeight="1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  <c r="J2605" s="12"/>
    </row>
    <row r="2606" spans="1:10" ht="12.75" customHeight="1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  <c r="J2606" s="12"/>
    </row>
    <row r="2607" spans="1:10" ht="12.75" customHeight="1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  <c r="J2607" s="12"/>
    </row>
    <row r="2608" spans="1:10" ht="12.75" customHeight="1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  <c r="J2608" s="12"/>
    </row>
    <row r="2609" spans="1:10" ht="12.75" customHeight="1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  <c r="J2609" s="12"/>
    </row>
    <row r="2610" spans="1:10" ht="12.75" customHeight="1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  <c r="J2610" s="12"/>
    </row>
    <row r="2611" spans="1:10" ht="12.75" customHeight="1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  <c r="J2611" s="12"/>
    </row>
    <row r="2612" spans="1:10" ht="12.75" customHeight="1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  <c r="J2612" s="12"/>
    </row>
    <row r="2613" spans="1:10" ht="12.75" customHeight="1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  <c r="J2613" s="12"/>
    </row>
    <row r="2614" spans="1:10" ht="12.75" customHeight="1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  <c r="J2614" s="12"/>
    </row>
    <row r="2615" spans="1:10" ht="12.75" customHeight="1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  <c r="J2615" s="12"/>
    </row>
    <row r="2616" spans="1:10" ht="12.75" customHeight="1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  <c r="J2616" s="12"/>
    </row>
    <row r="2617" spans="1:10" ht="12.75" customHeight="1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  <c r="J2617" s="12"/>
    </row>
    <row r="2618" spans="1:10" ht="12.75" customHeight="1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  <c r="J2618" s="12"/>
    </row>
    <row r="2619" spans="1:10" ht="12.75" customHeight="1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  <c r="J2619" s="12"/>
    </row>
    <row r="2620" spans="1:10" ht="12.75" customHeight="1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  <c r="J2620" s="12"/>
    </row>
    <row r="2621" spans="1:10" ht="12.75" customHeight="1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  <c r="J2621" s="12"/>
    </row>
    <row r="2622" spans="1:10" ht="12.75" customHeight="1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  <c r="J2622" s="12"/>
    </row>
    <row r="2623" spans="1:10" ht="12.75" customHeight="1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  <c r="J2623" s="12"/>
    </row>
    <row r="2624" spans="1:10" ht="12.75" customHeight="1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  <c r="J2624" s="12"/>
    </row>
    <row r="2625" spans="1:10" ht="12.75" customHeight="1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  <c r="J2625" s="12"/>
    </row>
    <row r="2626" spans="1:10" ht="12.75" customHeight="1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  <c r="J2626" s="12"/>
    </row>
    <row r="2627" spans="1:10" ht="12.75" customHeight="1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  <c r="J2627" s="12"/>
    </row>
    <row r="2628" spans="1:10" ht="12.75" customHeight="1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  <c r="J2628" s="12"/>
    </row>
    <row r="2629" spans="1:10" ht="12.75" customHeight="1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  <c r="J2629" s="12"/>
    </row>
    <row r="2630" spans="1:10" ht="12.75" customHeight="1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  <c r="J2630" s="12"/>
    </row>
    <row r="2631" spans="1:10" ht="12.75" customHeight="1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  <c r="J2631" s="12"/>
    </row>
    <row r="2632" spans="1:10" ht="12.75" customHeight="1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  <c r="J2632" s="12"/>
    </row>
    <row r="2633" spans="1:10" ht="12.75" customHeight="1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  <c r="J2633" s="12"/>
    </row>
    <row r="2634" spans="1:10" ht="12.75" customHeight="1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  <c r="J2634" s="12"/>
    </row>
    <row r="2635" spans="1:10" ht="12.75" customHeight="1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  <c r="J2635" s="12"/>
    </row>
    <row r="2636" spans="1:10" ht="12.75" customHeight="1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  <c r="J2636" s="12"/>
    </row>
    <row r="2637" spans="1:10" ht="12.75" customHeight="1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  <c r="J2637" s="12"/>
    </row>
    <row r="2638" spans="1:10" ht="12.75" customHeight="1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  <c r="J2638" s="12"/>
    </row>
    <row r="2639" spans="1:10" ht="12.75" customHeight="1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  <c r="J2639" s="12"/>
    </row>
    <row r="2640" spans="1:10" ht="12.75" customHeight="1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  <c r="J2640" s="12"/>
    </row>
    <row r="2641" spans="1:10" ht="12.75" customHeight="1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  <c r="J2641" s="12"/>
    </row>
    <row r="2642" spans="1:10" ht="12.75" customHeight="1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  <c r="J2642" s="12"/>
    </row>
    <row r="2643" spans="1:10" ht="12.75" customHeight="1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  <c r="J2643" s="12"/>
    </row>
    <row r="2644" spans="1:10" ht="12.75" customHeight="1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  <c r="J2644" s="12"/>
    </row>
    <row r="2645" spans="1:10" ht="12.75" customHeight="1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  <c r="J2645" s="12"/>
    </row>
    <row r="2646" spans="1:10" ht="12.75" customHeight="1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  <c r="J2646" s="12"/>
    </row>
    <row r="2647" spans="1:10" ht="12.75" customHeight="1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  <c r="J2647" s="12"/>
    </row>
    <row r="2648" spans="1:10" ht="12.75" customHeight="1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  <c r="J2648" s="12"/>
    </row>
    <row r="2649" spans="1:10" ht="12.75" customHeight="1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  <c r="J2649" s="12"/>
    </row>
    <row r="2650" spans="1:10" ht="12.75" customHeight="1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  <c r="J2650" s="12"/>
    </row>
    <row r="2651" spans="1:10" ht="12.75" customHeight="1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  <c r="J2651" s="12"/>
    </row>
    <row r="2652" spans="1:10" ht="12.75" customHeight="1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  <c r="J2652" s="12"/>
    </row>
    <row r="2653" spans="1:10" ht="12.75" customHeight="1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  <c r="J2653" s="12"/>
    </row>
    <row r="2654" spans="1:10" ht="12.75" customHeight="1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  <c r="J2654" s="12"/>
    </row>
    <row r="2655" spans="1:10" ht="12.75" customHeight="1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  <c r="J2655" s="12"/>
    </row>
    <row r="2656" spans="1:10" ht="12.75" customHeight="1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  <c r="J2656" s="12"/>
    </row>
    <row r="2657" spans="1:10" ht="12.75" customHeight="1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  <c r="J2657" s="12"/>
    </row>
    <row r="2658" spans="1:10" ht="12.75" customHeight="1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  <c r="J2658" s="12"/>
    </row>
    <row r="2659" spans="1:10" ht="12.75" customHeight="1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  <c r="J2659" s="12"/>
    </row>
    <row r="2660" spans="1:10" ht="12.75" customHeight="1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  <c r="J2660" s="12"/>
    </row>
    <row r="2661" spans="1:10" ht="12.75" customHeight="1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  <c r="J2661" s="12"/>
    </row>
    <row r="2662" spans="1:10" ht="12.75" customHeight="1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  <c r="J2662" s="12"/>
    </row>
    <row r="2663" spans="1:10" ht="12.75" customHeight="1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  <c r="J2663" s="12"/>
    </row>
    <row r="2664" spans="1:10" ht="12.75" customHeight="1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  <c r="J2664" s="12"/>
    </row>
    <row r="2665" spans="1:10" ht="12.75" customHeight="1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  <c r="J2665" s="12"/>
    </row>
    <row r="2666" spans="1:10" ht="12.75" customHeight="1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  <c r="J2666" s="12"/>
    </row>
    <row r="2667" spans="1:10" ht="12.75" customHeight="1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  <c r="J2667" s="12"/>
    </row>
    <row r="2668" spans="1:10" ht="12.75" customHeight="1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  <c r="J2668" s="12"/>
    </row>
    <row r="2669" spans="1:10" ht="12.75" customHeight="1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  <c r="J2669" s="12"/>
    </row>
    <row r="2670" spans="1:10" ht="12.75" customHeight="1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  <c r="J2670" s="12"/>
    </row>
    <row r="2671" spans="1:10" ht="12.75" customHeight="1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  <c r="J2671" s="12"/>
    </row>
    <row r="2672" spans="1:10" ht="12.75" customHeight="1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  <c r="J2672" s="12"/>
    </row>
    <row r="2673" spans="1:10" ht="12.75" customHeight="1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  <c r="J2673" s="12"/>
    </row>
    <row r="2674" spans="1:10" ht="12.75" customHeight="1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  <c r="J2674" s="12"/>
    </row>
    <row r="2675" spans="1:10" ht="12.75" customHeight="1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  <c r="J2675" s="12"/>
    </row>
    <row r="2676" spans="1:10" ht="12.75" customHeight="1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  <c r="J2676" s="12"/>
    </row>
    <row r="2677" spans="1:10" ht="12.75" customHeight="1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  <c r="J2677" s="12"/>
    </row>
    <row r="2678" spans="1:10" ht="12.75" customHeight="1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  <c r="J2678" s="12"/>
    </row>
    <row r="2679" spans="1:10" ht="12.75" customHeight="1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  <c r="J2679" s="12"/>
    </row>
    <row r="2680" spans="1:10" ht="12.75" customHeight="1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  <c r="J2680" s="12"/>
    </row>
    <row r="2681" spans="1:10" ht="12.75" customHeight="1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  <c r="J2681" s="12"/>
    </row>
    <row r="2682" spans="1:10" ht="12.75" customHeight="1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  <c r="J2682" s="12"/>
    </row>
    <row r="2683" spans="1:10" ht="12.75" customHeight="1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  <c r="J2683" s="12"/>
    </row>
    <row r="2684" spans="1:10" ht="12.75" customHeight="1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  <c r="J2684" s="12"/>
    </row>
    <row r="2685" spans="1:10" ht="12.75" customHeight="1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  <c r="J2685" s="12"/>
    </row>
    <row r="2686" spans="1:10" ht="12.75" customHeight="1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  <c r="J2686" s="12"/>
    </row>
    <row r="2687" spans="1:10" ht="12.75" customHeight="1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  <c r="J2687" s="12"/>
    </row>
    <row r="2688" spans="1:10" ht="12.75" customHeight="1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  <c r="J2688" s="12"/>
    </row>
    <row r="2689" spans="1:10" ht="12.75" customHeight="1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  <c r="J2689" s="12"/>
    </row>
    <row r="2690" spans="1:10" ht="12.75" customHeight="1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  <c r="J2690" s="12"/>
    </row>
    <row r="2691" spans="1:10" ht="12.75" customHeight="1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  <c r="J2691" s="12"/>
    </row>
    <row r="2692" spans="1:10" ht="12.75" customHeight="1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  <c r="J2692" s="12"/>
    </row>
    <row r="2693" spans="1:10" ht="12.75" customHeight="1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  <c r="J2693" s="12"/>
    </row>
    <row r="2694" spans="1:10" ht="12.75" customHeight="1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  <c r="J2694" s="12"/>
    </row>
    <row r="2695" spans="1:10" ht="12.75" customHeight="1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  <c r="J2695" s="12"/>
    </row>
    <row r="2696" spans="1:10" ht="12.75" customHeight="1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  <c r="J2696" s="12"/>
    </row>
    <row r="2697" spans="1:10" ht="12.75" customHeight="1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  <c r="J2697" s="12"/>
    </row>
    <row r="2698" spans="1:10" ht="12.75" customHeight="1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  <c r="J2698" s="12"/>
    </row>
    <row r="2699" spans="1:10" ht="12.75" customHeight="1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  <c r="J2699" s="12"/>
    </row>
    <row r="2700" spans="1:10" ht="12.75" customHeight="1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  <c r="J2700" s="12"/>
    </row>
    <row r="2701" spans="1:10" ht="12.75" customHeight="1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  <c r="J2701" s="12"/>
    </row>
    <row r="2702" spans="1:10" ht="12.75" customHeight="1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  <c r="J2702" s="12"/>
    </row>
    <row r="2703" spans="1:10" ht="12.75" customHeight="1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  <c r="J2703" s="12"/>
    </row>
    <row r="2704" spans="1:10" ht="12.75" customHeight="1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  <c r="J2704" s="12"/>
    </row>
    <row r="2705" spans="1:10" ht="12.75" customHeight="1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  <c r="J2705" s="12"/>
    </row>
    <row r="2706" spans="1:10" ht="12.75" customHeight="1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  <c r="J2706" s="12"/>
    </row>
    <row r="2707" spans="1:10" ht="12.75" customHeight="1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  <c r="J2707" s="12"/>
    </row>
    <row r="2708" spans="1:10" ht="12.75" customHeight="1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  <c r="J2708" s="12"/>
    </row>
    <row r="2709" spans="1:10" ht="12.75" customHeight="1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  <c r="J2709" s="12"/>
    </row>
    <row r="2710" spans="1:10" ht="12.75" customHeight="1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  <c r="J2710" s="12"/>
    </row>
    <row r="2711" spans="1:10" ht="12.75" customHeight="1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  <c r="J2711" s="12"/>
    </row>
    <row r="2712" spans="1:10" ht="12.75" customHeight="1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  <c r="J2712" s="12"/>
    </row>
    <row r="2713" spans="1:10" ht="12.75" customHeight="1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  <c r="J2713" s="12"/>
    </row>
    <row r="2714" spans="1:10" ht="12.75" customHeight="1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  <c r="J2714" s="12"/>
    </row>
    <row r="2715" spans="1:10" ht="12.75" customHeight="1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  <c r="J2715" s="12"/>
    </row>
    <row r="2716" spans="1:10" ht="12.75" customHeight="1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  <c r="J2716" s="12"/>
    </row>
    <row r="2717" spans="1:10" ht="12.75" customHeight="1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  <c r="J2717" s="12"/>
    </row>
    <row r="2718" spans="1:10" ht="12.75" customHeight="1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  <c r="J2718" s="12"/>
    </row>
    <row r="2719" spans="1:10" ht="12.75" customHeight="1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  <c r="J2719" s="12"/>
    </row>
    <row r="2720" spans="1:10" ht="12.75" customHeight="1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  <c r="J2720" s="12"/>
    </row>
    <row r="2721" spans="1:10" ht="12.75" customHeight="1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  <c r="J2721" s="12"/>
    </row>
    <row r="2722" spans="1:10" ht="12.75" customHeight="1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  <c r="J2722" s="12"/>
    </row>
    <row r="2723" spans="1:10" ht="12.75" customHeight="1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  <c r="J2723" s="12"/>
    </row>
    <row r="2724" spans="1:10" ht="12.75" customHeight="1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  <c r="J2724" s="12"/>
    </row>
    <row r="2725" spans="1:10" ht="12.75" customHeight="1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  <c r="J2725" s="12"/>
    </row>
    <row r="2726" spans="1:10" ht="12.75" customHeight="1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  <c r="J2726" s="12"/>
    </row>
    <row r="2727" spans="1:10" ht="12.75" customHeight="1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  <c r="J2727" s="12"/>
    </row>
    <row r="2728" spans="1:10" ht="12.75" customHeight="1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  <c r="J2728" s="12"/>
    </row>
    <row r="2729" spans="1:10" ht="12.75" customHeight="1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  <c r="J2729" s="12"/>
    </row>
    <row r="2730" spans="1:10" ht="12.75" customHeight="1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  <c r="J2730" s="12"/>
    </row>
    <row r="2731" spans="1:10" ht="12.75" customHeight="1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  <c r="J2731" s="12"/>
    </row>
    <row r="2732" spans="1:10" ht="12.75" customHeight="1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  <c r="J2732" s="12"/>
    </row>
    <row r="2733" spans="1:10" ht="12.75" customHeight="1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  <c r="J2733" s="12"/>
    </row>
    <row r="2734" spans="1:10" ht="12.75" customHeight="1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  <c r="J2734" s="12"/>
    </row>
    <row r="2735" spans="1:10" ht="12.75" customHeight="1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  <c r="J2735" s="12"/>
    </row>
    <row r="2736" spans="1:10" ht="12.75" customHeight="1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  <c r="J2736" s="12"/>
    </row>
    <row r="2737" spans="1:10" ht="12.75" customHeight="1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  <c r="J2737" s="12"/>
    </row>
    <row r="2738" spans="1:10" ht="12.75" customHeight="1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  <c r="J2738" s="12"/>
    </row>
    <row r="2739" spans="1:10" ht="12.75" customHeight="1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  <c r="J2739" s="12"/>
    </row>
    <row r="2740" spans="1:10" ht="12.75" customHeight="1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  <c r="J2740" s="12"/>
    </row>
    <row r="2741" spans="1:10" ht="12.75" customHeight="1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  <c r="J2741" s="12"/>
    </row>
    <row r="2742" spans="1:10" ht="12.75" customHeight="1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  <c r="J2742" s="12"/>
    </row>
    <row r="2743" spans="1:10" ht="12.75" customHeight="1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  <c r="J2743" s="12"/>
    </row>
    <row r="2744" spans="1:10" ht="12.75" customHeight="1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  <c r="J2744" s="12"/>
    </row>
    <row r="2745" spans="1:10" ht="12.75" customHeight="1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  <c r="J2745" s="12"/>
    </row>
    <row r="2746" spans="1:10" ht="12.75" customHeight="1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  <c r="J2746" s="12"/>
    </row>
    <row r="2747" spans="1:10" ht="12.75" customHeight="1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  <c r="J2747" s="12"/>
    </row>
    <row r="2748" spans="1:10" ht="12.75" customHeight="1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  <c r="J2748" s="12"/>
    </row>
    <row r="2749" spans="1:10" ht="12.75" customHeight="1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  <c r="J2749" s="12"/>
    </row>
    <row r="2750" spans="1:10" ht="12.75" customHeight="1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  <c r="J2750" s="12"/>
    </row>
    <row r="2751" spans="1:10" ht="12.75" customHeight="1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  <c r="J2751" s="12"/>
    </row>
    <row r="2752" spans="1:10" ht="12.75" customHeight="1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  <c r="J2752" s="12"/>
    </row>
    <row r="2753" spans="1:10" ht="12.75" customHeight="1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  <c r="J2753" s="12"/>
    </row>
    <row r="2754" spans="1:10" ht="12.75" customHeight="1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  <c r="J2754" s="12"/>
    </row>
    <row r="2755" spans="1:10" ht="12.75" customHeight="1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  <c r="J2755" s="12"/>
    </row>
    <row r="2756" spans="1:10" ht="12.75" customHeight="1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  <c r="J2756" s="12"/>
    </row>
    <row r="2757" spans="1:10" ht="12.75" customHeight="1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  <c r="J2757" s="12"/>
    </row>
    <row r="2758" spans="1:10" ht="12.75" customHeight="1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  <c r="J2758" s="12"/>
    </row>
    <row r="2759" spans="1:10" ht="12.75" customHeight="1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  <c r="J2759" s="12"/>
    </row>
    <row r="2760" spans="1:10" ht="12.75" customHeight="1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  <c r="J2760" s="12"/>
    </row>
    <row r="2761" spans="1:10" ht="12.75" customHeight="1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  <c r="J2761" s="12"/>
    </row>
    <row r="2762" spans="1:10" ht="12.75" customHeight="1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  <c r="J2762" s="12"/>
    </row>
    <row r="2763" spans="1:10" ht="12.75" customHeight="1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  <c r="J2763" s="12"/>
    </row>
    <row r="2764" spans="1:10" ht="12.75" customHeight="1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  <c r="J2764" s="12"/>
    </row>
    <row r="2765" spans="1:10" ht="12.75" customHeight="1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  <c r="J2765" s="12"/>
    </row>
    <row r="2766" spans="1:10" ht="12.75" customHeight="1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  <c r="J2766" s="12"/>
    </row>
    <row r="2767" spans="1:10" ht="12.75" customHeight="1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  <c r="J2767" s="12"/>
    </row>
    <row r="2768" spans="1:10" ht="12.75" customHeight="1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  <c r="J2768" s="12"/>
    </row>
    <row r="2769" spans="1:10" ht="12.75" customHeight="1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  <c r="J2769" s="12"/>
    </row>
    <row r="2770" spans="1:10" ht="12.75" customHeight="1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  <c r="J2770" s="12"/>
    </row>
    <row r="2771" spans="1:10" ht="12.75" customHeight="1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  <c r="J2771" s="12"/>
    </row>
    <row r="2772" spans="1:10" ht="12.75" customHeight="1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  <c r="J2772" s="12"/>
    </row>
    <row r="2773" spans="1:10" ht="12.75" customHeight="1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  <c r="J2773" s="12"/>
    </row>
    <row r="2774" spans="1:10" ht="12.75" customHeight="1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  <c r="J2774" s="12"/>
    </row>
    <row r="2775" spans="1:10" ht="12.75" customHeight="1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  <c r="J2775" s="12"/>
    </row>
    <row r="2776" spans="1:10" ht="12.75" customHeight="1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  <c r="J2776" s="12"/>
    </row>
    <row r="2777" spans="1:10" ht="12.75" customHeight="1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  <c r="J2777" s="12"/>
    </row>
    <row r="2778" spans="1:10" ht="12.75" customHeight="1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  <c r="J2778" s="12"/>
    </row>
    <row r="2779" spans="1:10" ht="12.75" customHeight="1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  <c r="J2779" s="12"/>
    </row>
    <row r="2780" spans="1:10" ht="12.75" customHeight="1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  <c r="J2780" s="12"/>
    </row>
    <row r="2781" spans="1:10" ht="12.75" customHeight="1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  <c r="J2781" s="12"/>
    </row>
    <row r="2782" spans="1:10" ht="12.75" customHeight="1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  <c r="J2782" s="12"/>
    </row>
    <row r="2783" spans="1:10" ht="12.75" customHeight="1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  <c r="J2783" s="12"/>
    </row>
    <row r="2784" spans="1:10" ht="12.75" customHeight="1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  <c r="J2784" s="12"/>
    </row>
    <row r="2785" spans="1:10" ht="12.75" customHeight="1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  <c r="J2785" s="12"/>
    </row>
    <row r="2786" spans="1:10" ht="12.75" customHeight="1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  <c r="J2786" s="12"/>
    </row>
    <row r="2787" spans="1:10" ht="12.75" customHeight="1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  <c r="J2787" s="12"/>
    </row>
    <row r="2788" spans="1:10" ht="12.75" customHeight="1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  <c r="J2788" s="12"/>
    </row>
    <row r="2789" spans="1:10" ht="12.75" customHeight="1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  <c r="J2789" s="12"/>
    </row>
    <row r="2790" spans="1:10" ht="12.75" customHeight="1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  <c r="J2790" s="12"/>
    </row>
    <row r="2791" spans="1:10" ht="12.75" customHeight="1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  <c r="J2791" s="12"/>
    </row>
    <row r="2792" spans="1:10" ht="12.75" customHeight="1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  <c r="J2792" s="12"/>
    </row>
    <row r="2793" spans="1:10" ht="12.75" customHeight="1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  <c r="J2793" s="12"/>
    </row>
    <row r="2794" spans="1:10" ht="12.75" customHeight="1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  <c r="J2794" s="12"/>
    </row>
    <row r="2795" spans="1:10" ht="12.75" customHeight="1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  <c r="J2795" s="12"/>
    </row>
    <row r="2796" spans="1:10" ht="12.75" customHeight="1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  <c r="J2796" s="12"/>
    </row>
    <row r="2797" spans="1:10" ht="12.75" customHeight="1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  <c r="J2797" s="12"/>
    </row>
    <row r="2798" spans="1:10" ht="12.75" customHeight="1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  <c r="J2798" s="12"/>
    </row>
    <row r="2799" spans="1:10" ht="12.75" customHeight="1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  <c r="J2799" s="12"/>
    </row>
    <row r="2800" spans="1:10" ht="12.75" customHeight="1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  <c r="J2800" s="12"/>
    </row>
    <row r="2801" spans="1:10" ht="12.75" customHeight="1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  <c r="J2801" s="12"/>
    </row>
    <row r="2802" spans="1:10" ht="12.75" customHeight="1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  <c r="J2802" s="12"/>
    </row>
    <row r="2803" spans="1:10" ht="12.75" customHeight="1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  <c r="J2803" s="12"/>
    </row>
    <row r="2804" spans="1:10" ht="12.75" customHeight="1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  <c r="J2804" s="12"/>
    </row>
    <row r="2805" spans="1:10" ht="12.75" customHeight="1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  <c r="J2805" s="12"/>
    </row>
    <row r="2806" spans="1:10" ht="12.75" customHeight="1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  <c r="J2806" s="12"/>
    </row>
    <row r="2807" spans="1:10" ht="12.75" customHeight="1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  <c r="J2807" s="12"/>
    </row>
    <row r="2808" spans="1:10" ht="12.75" customHeight="1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  <c r="J2808" s="12"/>
    </row>
    <row r="2809" spans="1:10" ht="12.75" customHeight="1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  <c r="J2809" s="12"/>
    </row>
    <row r="2810" spans="1:10" ht="12.75" customHeight="1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  <c r="J2810" s="12"/>
    </row>
    <row r="2811" spans="1:10" ht="12.75" customHeight="1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  <c r="J2811" s="12"/>
    </row>
    <row r="2812" spans="1:10" ht="12.75" customHeight="1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  <c r="J2812" s="12"/>
    </row>
    <row r="2813" spans="1:10" ht="12.75" customHeight="1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  <c r="J2813" s="12"/>
    </row>
    <row r="2814" spans="1:10" ht="12.75" customHeight="1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  <c r="J2814" s="12"/>
    </row>
    <row r="2815" spans="1:10" ht="12.75" customHeight="1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  <c r="J2815" s="12"/>
    </row>
    <row r="2816" spans="1:10" ht="12.75" customHeight="1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  <c r="J2816" s="12"/>
    </row>
    <row r="2817" spans="1:10" ht="12.75" customHeight="1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  <c r="J2817" s="12"/>
    </row>
    <row r="2818" spans="1:10" ht="12.75" customHeight="1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  <c r="J2818" s="12"/>
    </row>
    <row r="2819" spans="1:10" ht="12.75" customHeight="1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  <c r="J2819" s="12"/>
    </row>
    <row r="2820" spans="1:10" ht="12.75" customHeight="1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  <c r="J2820" s="12"/>
    </row>
    <row r="2821" spans="1:10" ht="12.75" customHeight="1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  <c r="J2821" s="12"/>
    </row>
    <row r="2822" spans="1:10" ht="12.75" customHeight="1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  <c r="J2822" s="12"/>
    </row>
    <row r="2823" spans="1:10" ht="12.75" customHeight="1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  <c r="J2823" s="12"/>
    </row>
    <row r="2824" spans="1:10" ht="12.75" customHeight="1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  <c r="J2824" s="12"/>
    </row>
    <row r="2825" spans="1:10" ht="12.75" customHeight="1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  <c r="J2825" s="12"/>
    </row>
    <row r="2826" spans="1:10" ht="12.75" customHeight="1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  <c r="J2826" s="12"/>
    </row>
    <row r="2827" spans="1:10" ht="12.75" customHeight="1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  <c r="J2827" s="12"/>
    </row>
    <row r="2828" spans="1:10" ht="12.75" customHeight="1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  <c r="J2828" s="12"/>
    </row>
    <row r="2829" spans="1:10" ht="12.75" customHeight="1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  <c r="J2829" s="12"/>
    </row>
    <row r="2830" spans="1:10" ht="12.75" customHeight="1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  <c r="J2830" s="12"/>
    </row>
    <row r="2831" spans="1:10" ht="12.75" customHeight="1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  <c r="J2831" s="12"/>
    </row>
    <row r="2832" spans="1:10" ht="12.75" customHeight="1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  <c r="J2832" s="12"/>
    </row>
    <row r="2833" spans="1:10" ht="12.75" customHeight="1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  <c r="J2833" s="12"/>
    </row>
    <row r="2834" spans="1:10" ht="12.75" customHeight="1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  <c r="J2834" s="12"/>
    </row>
    <row r="2835" spans="1:10" ht="12.75" customHeight="1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  <c r="J2835" s="12"/>
    </row>
    <row r="2836" spans="1:10" ht="12.75" customHeight="1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  <c r="J2836" s="12"/>
    </row>
    <row r="2837" spans="1:10" ht="12.75" customHeight="1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  <c r="J2837" s="12"/>
    </row>
    <row r="2838" spans="1:10" ht="12.75" customHeight="1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  <c r="J2838" s="12"/>
    </row>
    <row r="2839" spans="1:10" ht="12.75" customHeight="1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  <c r="J2839" s="12"/>
    </row>
    <row r="2840" spans="1:10" ht="12.75" customHeight="1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  <c r="J2840" s="12"/>
    </row>
    <row r="2841" spans="1:10" ht="12.75" customHeight="1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  <c r="J2841" s="12"/>
    </row>
    <row r="2842" spans="1:10" ht="12.75" customHeight="1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  <c r="J2842" s="12"/>
    </row>
    <row r="2843" spans="1:10" ht="12.75" customHeight="1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  <c r="J2843" s="12"/>
    </row>
    <row r="2844" spans="1:10" ht="12.75" customHeight="1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  <c r="J2844" s="12"/>
    </row>
    <row r="2845" spans="1:10" ht="12.75" customHeight="1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  <c r="J2845" s="12"/>
    </row>
    <row r="2846" spans="1:10" ht="12.75" customHeight="1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  <c r="J2846" s="12"/>
    </row>
    <row r="2847" spans="1:10" ht="12.75" customHeight="1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  <c r="J2847" s="12"/>
    </row>
    <row r="2848" spans="1:10" ht="12.75" customHeight="1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  <c r="J2848" s="12"/>
    </row>
    <row r="2849" spans="1:10" ht="12.75" customHeight="1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  <c r="J2849" s="12"/>
    </row>
    <row r="2850" spans="1:10" ht="12.75" customHeight="1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  <c r="J2850" s="12"/>
    </row>
    <row r="2851" spans="1:10" ht="12.75" customHeight="1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  <c r="J2851" s="12"/>
    </row>
    <row r="2852" spans="1:10" ht="12.75" customHeight="1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  <c r="J2852" s="12"/>
    </row>
    <row r="2853" spans="1:10" ht="12.75" customHeight="1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  <c r="J2853" s="12"/>
    </row>
    <row r="2854" spans="1:10" ht="12.75" customHeight="1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  <c r="J2854" s="12"/>
    </row>
    <row r="2855" spans="1:10" ht="12.75" customHeight="1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  <c r="J2855" s="12"/>
    </row>
    <row r="2856" spans="1:10" ht="12.75" customHeight="1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  <c r="J2856" s="12"/>
    </row>
    <row r="2857" spans="1:10" ht="12.75" customHeight="1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  <c r="J2857" s="12"/>
    </row>
    <row r="2858" spans="1:10" ht="12.75" customHeight="1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  <c r="J2858" s="12"/>
    </row>
    <row r="2859" spans="1:10" ht="12.75" customHeight="1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  <c r="J2859" s="12"/>
    </row>
    <row r="2860" spans="1:10" ht="12.75" customHeight="1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  <c r="J2860" s="12"/>
    </row>
    <row r="2861" spans="1:10" ht="12.75" customHeight="1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  <c r="J2861" s="12"/>
    </row>
    <row r="2862" spans="1:10" ht="12.75" customHeight="1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  <c r="J2862" s="12"/>
    </row>
    <row r="2863" spans="1:10" ht="12.75" customHeight="1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  <c r="J2863" s="12"/>
    </row>
    <row r="2864" spans="1:10" ht="12.75" customHeight="1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  <c r="J2864" s="12"/>
    </row>
    <row r="2865" spans="1:10" ht="12.75" customHeight="1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  <c r="J2865" s="12"/>
    </row>
    <row r="2866" spans="1:10" ht="12.75" customHeight="1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  <c r="J2866" s="12"/>
    </row>
    <row r="2867" spans="1:10" ht="12.75" customHeight="1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  <c r="J2867" s="12"/>
    </row>
    <row r="2868" spans="1:10" ht="12.75" customHeight="1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  <c r="J2868" s="12"/>
    </row>
    <row r="2869" spans="1:10" ht="12.75" customHeight="1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  <c r="J2869" s="12"/>
    </row>
    <row r="2870" spans="1:10" ht="12.75" customHeight="1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  <c r="J2870" s="12"/>
    </row>
    <row r="2871" spans="1:10" ht="12.75" customHeight="1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  <c r="J2871" s="12"/>
    </row>
    <row r="2872" spans="1:10" ht="12.75" customHeight="1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  <c r="J2872" s="12"/>
    </row>
    <row r="2873" spans="1:10" ht="12.75" customHeight="1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  <c r="J2873" s="12"/>
    </row>
    <row r="2874" spans="1:10" ht="12.75" customHeight="1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  <c r="J2874" s="12"/>
    </row>
    <row r="2875" spans="1:10" ht="12.75" customHeight="1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  <c r="J2875" s="12"/>
    </row>
    <row r="2876" spans="1:10" ht="12.75" customHeight="1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  <c r="J2876" s="12"/>
    </row>
    <row r="2877" spans="1:10" ht="12.75" customHeight="1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  <c r="J2877" s="12"/>
    </row>
    <row r="2878" spans="1:10" ht="12.75" customHeight="1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  <c r="J2878" s="12"/>
    </row>
    <row r="2879" spans="1:10" ht="12.75" customHeight="1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  <c r="J2879" s="12"/>
    </row>
    <row r="2880" spans="1:10" ht="12.75" customHeight="1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  <c r="J2880" s="12"/>
    </row>
    <row r="2881" spans="1:10" ht="12.75" customHeight="1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  <c r="J2881" s="12"/>
    </row>
    <row r="2882" spans="1:10" ht="12.75" customHeight="1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  <c r="J2882" s="12"/>
    </row>
    <row r="2883" spans="1:10" ht="12.75" customHeight="1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  <c r="J2883" s="12"/>
    </row>
    <row r="2884" spans="1:10" ht="12.75" customHeight="1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  <c r="J2884" s="12"/>
    </row>
    <row r="2885" spans="1:10" ht="12.75" customHeight="1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  <c r="J2885" s="12"/>
    </row>
    <row r="2886" spans="1:10" ht="12.75" customHeight="1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  <c r="J2886" s="12"/>
    </row>
    <row r="2887" spans="1:10" ht="12.75" customHeight="1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  <c r="J2887" s="12"/>
    </row>
    <row r="2888" spans="1:10" ht="12.75" customHeight="1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  <c r="J2888" s="12"/>
    </row>
    <row r="2889" spans="1:10" ht="12.75" customHeight="1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  <c r="J2889" s="12"/>
    </row>
    <row r="2890" spans="1:10" ht="12.75" customHeight="1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  <c r="J2890" s="12"/>
    </row>
    <row r="2891" spans="1:10" ht="12.75" customHeight="1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  <c r="J2891" s="12"/>
    </row>
    <row r="2892" spans="1:10" ht="12.75" customHeight="1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  <c r="J2892" s="12"/>
    </row>
    <row r="2893" spans="1:10" ht="12.75" customHeight="1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  <c r="J2893" s="12"/>
    </row>
    <row r="2894" spans="1:10" ht="12.75" customHeight="1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  <c r="J2894" s="12"/>
    </row>
    <row r="2895" spans="1:10" ht="12.75" customHeight="1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  <c r="J2895" s="12"/>
    </row>
    <row r="2896" spans="1:10" ht="12.75" customHeight="1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  <c r="J2896" s="12"/>
    </row>
    <row r="2897" spans="1:10" ht="12.75" customHeight="1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  <c r="J2897" s="12"/>
    </row>
    <row r="2898" spans="1:10" ht="12.75" customHeight="1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  <c r="J2898" s="12"/>
    </row>
    <row r="2899" spans="1:10" ht="12.75" customHeight="1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  <c r="J2899" s="12"/>
    </row>
    <row r="2900" spans="1:10" ht="12.75" customHeight="1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  <c r="J2900" s="12"/>
    </row>
    <row r="2901" spans="1:10" ht="12.75" customHeight="1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  <c r="J2901" s="12"/>
    </row>
    <row r="2902" spans="1:10" ht="12.75" customHeight="1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  <c r="J2902" s="12"/>
    </row>
    <row r="2903" spans="1:10" ht="12.75" customHeight="1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  <c r="J2903" s="12"/>
    </row>
    <row r="2904" spans="1:10" ht="12.75" customHeight="1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  <c r="J2904" s="12"/>
    </row>
    <row r="2905" spans="1:10" ht="12.75" customHeight="1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  <c r="J2905" s="12"/>
    </row>
    <row r="2906" spans="1:10" ht="12.75" customHeight="1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  <c r="J2906" s="12"/>
    </row>
    <row r="2907" spans="1:10" ht="12.75" customHeight="1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  <c r="J2907" s="12"/>
    </row>
    <row r="2908" spans="1:10" ht="12.75" customHeight="1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  <c r="J2908" s="12"/>
    </row>
    <row r="2909" spans="1:10" ht="12.75" customHeight="1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  <c r="J2909" s="12"/>
    </row>
    <row r="2910" spans="1:10" ht="12.75" customHeight="1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  <c r="J2910" s="12"/>
    </row>
    <row r="2911" spans="1:10" ht="12.75" customHeight="1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  <c r="J2911" s="12"/>
    </row>
    <row r="2912" spans="1:10" ht="12.75" customHeight="1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  <c r="J2912" s="12"/>
    </row>
    <row r="2913" spans="1:10" ht="12.75" customHeight="1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  <c r="J2913" s="12"/>
    </row>
    <row r="2914" spans="1:10" ht="12.75" customHeight="1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  <c r="J2914" s="12"/>
    </row>
    <row r="2915" spans="1:10" ht="12.75" customHeight="1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  <c r="J2915" s="12"/>
    </row>
    <row r="2916" spans="1:10" ht="12.75" customHeight="1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  <c r="J2916" s="12"/>
    </row>
    <row r="2917" spans="1:10" ht="12.75" customHeight="1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  <c r="J2917" s="12"/>
    </row>
    <row r="2918" spans="1:10" ht="12.75" customHeight="1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  <c r="J2918" s="12"/>
    </row>
    <row r="2919" spans="1:10" ht="12.75" customHeight="1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  <c r="J2919" s="12"/>
    </row>
    <row r="2920" spans="1:10" ht="12.75" customHeight="1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  <c r="J2920" s="12"/>
    </row>
    <row r="2921" spans="1:10" ht="12.75" customHeight="1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  <c r="J2921" s="12"/>
    </row>
    <row r="2922" spans="1:10" ht="12.75" customHeight="1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  <c r="J2922" s="12"/>
    </row>
    <row r="2923" spans="1:10" ht="12.75" customHeight="1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  <c r="J2923" s="12"/>
    </row>
    <row r="2924" spans="1:10" ht="12.75" customHeight="1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  <c r="J2924" s="12"/>
    </row>
    <row r="2925" spans="1:10" ht="12.75" customHeight="1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  <c r="J2925" s="12"/>
    </row>
    <row r="2926" spans="1:10" ht="12.75" customHeight="1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  <c r="J2926" s="12"/>
    </row>
    <row r="2927" spans="1:10" ht="12.75" customHeight="1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  <c r="J2927" s="12"/>
    </row>
    <row r="2928" spans="1:10" ht="12.75" customHeight="1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  <c r="J2928" s="12"/>
    </row>
    <row r="2929" spans="1:10" ht="12.75" customHeight="1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  <c r="J2929" s="12"/>
    </row>
    <row r="2930" spans="1:10" ht="12.75" customHeight="1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  <c r="J2930" s="12"/>
    </row>
    <row r="2931" spans="1:10" ht="12.75" customHeight="1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  <c r="J2931" s="12"/>
    </row>
    <row r="2932" spans="1:10" ht="12.75" customHeight="1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  <c r="J2932" s="12"/>
    </row>
    <row r="2933" spans="1:10" ht="12.75" customHeight="1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  <c r="J2933" s="12"/>
    </row>
    <row r="2934" spans="1:10" ht="12.75" customHeight="1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  <c r="J2934" s="12"/>
    </row>
    <row r="2935" spans="1:10" ht="12.75" customHeight="1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  <c r="J2935" s="12"/>
    </row>
    <row r="2936" spans="1:10" ht="12.75" customHeight="1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  <c r="J2936" s="12"/>
    </row>
    <row r="2937" spans="1:10" ht="12.75" customHeight="1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  <c r="J2937" s="12"/>
    </row>
    <row r="2938" spans="1:10" ht="12.75" customHeight="1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  <c r="J2938" s="12"/>
    </row>
    <row r="2939" spans="1:10" ht="12.75" customHeight="1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  <c r="J2939" s="12"/>
    </row>
    <row r="2940" spans="1:10" ht="12.75" customHeight="1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  <c r="J2940" s="12"/>
    </row>
    <row r="2941" spans="1:10" ht="12.75" customHeight="1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  <c r="J2941" s="12"/>
    </row>
    <row r="2942" spans="1:10" ht="12.75" customHeight="1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  <c r="J2942" s="12"/>
    </row>
    <row r="2943" spans="1:10" ht="12.75" customHeight="1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  <c r="J2943" s="12"/>
    </row>
    <row r="2944" spans="1:10" ht="12.75" customHeight="1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  <c r="J2944" s="12"/>
    </row>
    <row r="2945" spans="1:10" ht="12.75" customHeight="1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  <c r="J2945" s="12"/>
    </row>
    <row r="2946" spans="1:10" ht="12.75" customHeight="1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  <c r="J2946" s="12"/>
    </row>
    <row r="2947" spans="1:10" ht="12.75" customHeight="1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  <c r="J2947" s="12"/>
    </row>
    <row r="2948" spans="1:10" ht="12.75" customHeight="1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  <c r="J2948" s="12"/>
    </row>
    <row r="2949" spans="1:10" ht="12.75" customHeight="1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  <c r="J2949" s="12"/>
    </row>
    <row r="2950" spans="1:10" ht="12.75" customHeight="1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  <c r="J2950" s="12"/>
    </row>
    <row r="2951" spans="1:10" ht="12.75" customHeight="1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  <c r="J2951" s="12"/>
    </row>
    <row r="2952" spans="1:10" ht="12.75" customHeight="1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  <c r="J2952" s="12"/>
    </row>
    <row r="2953" spans="1:10" ht="12.75" customHeight="1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  <c r="J2953" s="12"/>
    </row>
    <row r="2954" spans="1:10" ht="12.75" customHeight="1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  <c r="J2954" s="12"/>
    </row>
    <row r="2955" spans="1:10" ht="12.75" customHeight="1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  <c r="J2955" s="12"/>
    </row>
    <row r="2956" spans="1:10" ht="12.75" customHeight="1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  <c r="J2956" s="12"/>
    </row>
    <row r="2957" spans="1:10" ht="12.75" customHeight="1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  <c r="J2957" s="12"/>
    </row>
    <row r="2958" spans="1:10" ht="12.75" customHeight="1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  <c r="J2958" s="12"/>
    </row>
    <row r="2959" spans="1:10" ht="12.75" customHeight="1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  <c r="J2959" s="12"/>
    </row>
    <row r="2960" spans="1:10" ht="12.75" customHeight="1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  <c r="J2960" s="12"/>
    </row>
    <row r="2961" spans="1:10" ht="12.75" customHeight="1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  <c r="J2961" s="12"/>
    </row>
    <row r="2962" spans="1:10" ht="12.75" customHeight="1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  <c r="J2962" s="12"/>
    </row>
    <row r="2963" spans="1:10" ht="12.75" customHeight="1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  <c r="J2963" s="12"/>
    </row>
    <row r="2964" spans="1:10" ht="12.75" customHeight="1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  <c r="J2964" s="12"/>
    </row>
    <row r="2965" spans="1:10" ht="12.75" customHeight="1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  <c r="J2965" s="12"/>
    </row>
    <row r="2966" spans="1:10" ht="12.75" customHeight="1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  <c r="J2966" s="12"/>
    </row>
    <row r="2967" spans="1:10" ht="12.75" customHeight="1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  <c r="J2967" s="12"/>
    </row>
    <row r="2968" spans="1:10" ht="12.75" customHeight="1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  <c r="J2968" s="12"/>
    </row>
    <row r="2969" spans="1:10" ht="12.75" customHeight="1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  <c r="J2969" s="12"/>
    </row>
    <row r="2970" spans="1:10" ht="12.75" customHeight="1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  <c r="J2970" s="12"/>
    </row>
    <row r="2971" spans="1:10" ht="12.75" customHeight="1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  <c r="J2971" s="12"/>
    </row>
    <row r="2972" spans="1:10" ht="12.75" customHeight="1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  <c r="J2972" s="12"/>
    </row>
    <row r="2973" spans="1:10" ht="12.75" customHeight="1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  <c r="J2973" s="12"/>
    </row>
    <row r="2974" spans="1:10" ht="12.75" customHeight="1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  <c r="J2974" s="12"/>
    </row>
    <row r="2975" spans="1:10" ht="12.75" customHeight="1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  <c r="J2975" s="12"/>
    </row>
    <row r="2976" spans="1:10" ht="12.75" customHeight="1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  <c r="J2976" s="12"/>
    </row>
    <row r="2977" spans="1:10" ht="12.75" customHeight="1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  <c r="J2977" s="12"/>
    </row>
    <row r="2978" spans="1:10" ht="12.75" customHeight="1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  <c r="J2978" s="12"/>
    </row>
    <row r="2979" spans="1:10" ht="12.75" customHeight="1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  <c r="J2979" s="12"/>
    </row>
    <row r="2980" spans="1:10" ht="12.75" customHeight="1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  <c r="J2980" s="12"/>
    </row>
    <row r="2981" spans="1:10" ht="12.75" customHeight="1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  <c r="J2981" s="12"/>
    </row>
    <row r="2982" spans="1:10" ht="12.75" customHeight="1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  <c r="J2982" s="12"/>
    </row>
    <row r="2983" spans="1:10" ht="12.75" customHeight="1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  <c r="J2983" s="12"/>
    </row>
    <row r="2984" spans="1:10" ht="12.75" customHeight="1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  <c r="J2984" s="12"/>
    </row>
    <row r="2985" spans="1:10" ht="12.75" customHeight="1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  <c r="J2985" s="12"/>
    </row>
    <row r="2986" spans="1:10" ht="12.75" customHeight="1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  <c r="J2986" s="12"/>
    </row>
    <row r="2987" spans="1:10" ht="12.75" customHeight="1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  <c r="J2987" s="12"/>
    </row>
    <row r="2988" spans="1:10" ht="12.75" customHeight="1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  <c r="J2988" s="12"/>
    </row>
    <row r="2989" spans="1:10" ht="12.75" customHeight="1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  <c r="J2989" s="12"/>
    </row>
    <row r="2990" spans="1:10" ht="12.75" customHeight="1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  <c r="J2990" s="12"/>
    </row>
    <row r="2991" spans="1:10" ht="12.75" customHeight="1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  <c r="J2991" s="12"/>
    </row>
    <row r="2992" spans="1:10" ht="12.75" customHeight="1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  <c r="J2992" s="12"/>
    </row>
    <row r="2993" spans="1:10" ht="12.75" customHeight="1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  <c r="J2993" s="12"/>
    </row>
    <row r="2994" spans="1:10" ht="12.75" customHeight="1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  <c r="J2994" s="12"/>
    </row>
    <row r="2995" spans="1:10" ht="12.75" customHeight="1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  <c r="J2995" s="12"/>
    </row>
    <row r="2996" spans="1:10" ht="12.75" customHeight="1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  <c r="J2996" s="12"/>
    </row>
    <row r="2997" spans="1:10" ht="12.75" customHeight="1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  <c r="J2997" s="12"/>
    </row>
    <row r="2998" spans="1:10" ht="12.75" customHeight="1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  <c r="J2998" s="12"/>
    </row>
    <row r="2999" spans="1:10" ht="12.75" customHeight="1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  <c r="J2999" s="12"/>
    </row>
    <row r="3000" spans="1:10" ht="12.75" customHeight="1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  <c r="J3000" s="12"/>
    </row>
    <row r="3001" spans="1:10" ht="12.75" customHeight="1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  <c r="J3001" s="12"/>
    </row>
    <row r="3002" spans="1:10" ht="12.75" customHeight="1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  <c r="J3002" s="12"/>
    </row>
    <row r="3003" spans="1:10" ht="12.75" customHeight="1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  <c r="J3003" s="12"/>
    </row>
    <row r="3004" spans="1:10" ht="12.75" customHeight="1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  <c r="J3004" s="12"/>
    </row>
    <row r="3005" spans="1:10" ht="12.75" customHeight="1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  <c r="J3005" s="12"/>
    </row>
    <row r="3006" spans="1:10" ht="12.75" customHeight="1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  <c r="J3006" s="12"/>
    </row>
    <row r="3007" spans="1:10" ht="12.75" customHeight="1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  <c r="J3007" s="12"/>
    </row>
    <row r="3008" spans="1:10" ht="12.75" customHeight="1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  <c r="J3008" s="12"/>
    </row>
    <row r="3009" spans="1:10" ht="12.75" customHeight="1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  <c r="J3009" s="12"/>
    </row>
    <row r="3010" spans="1:10" ht="12.75" customHeight="1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  <c r="J3010" s="12"/>
    </row>
    <row r="3011" spans="1:10" ht="12.75" customHeight="1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  <c r="J3011" s="12"/>
    </row>
    <row r="3012" spans="1:10" ht="12.75" customHeight="1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  <c r="J3012" s="12"/>
    </row>
    <row r="3013" spans="1:10" ht="12.75" customHeight="1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  <c r="J3013" s="12"/>
    </row>
    <row r="3014" spans="1:10" ht="12.75" customHeight="1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  <c r="J3014" s="12"/>
    </row>
    <row r="3015" spans="1:10" ht="12.75" customHeight="1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  <c r="J3015" s="12"/>
    </row>
    <row r="3016" spans="1:10" ht="12.75" customHeight="1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  <c r="J3016" s="12"/>
    </row>
    <row r="3017" spans="1:10" ht="12.75" customHeight="1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  <c r="J3017" s="12"/>
    </row>
    <row r="3018" spans="1:10" ht="12.75" customHeight="1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  <c r="J3018" s="12"/>
    </row>
    <row r="3019" spans="1:10" ht="12.75" customHeight="1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  <c r="J3019" s="12"/>
    </row>
    <row r="3020" spans="1:10" ht="12.75" customHeight="1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  <c r="J3020" s="12"/>
    </row>
    <row r="3021" spans="1:10" ht="12.75" customHeight="1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  <c r="J3021" s="12"/>
    </row>
    <row r="3022" spans="1:10" ht="12.75" customHeight="1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  <c r="J3022" s="12"/>
    </row>
    <row r="3023" spans="1:10" ht="12.75" customHeight="1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  <c r="J3023" s="12"/>
    </row>
    <row r="3024" spans="1:10" ht="12.75" customHeight="1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  <c r="J3024" s="12"/>
    </row>
    <row r="3025" spans="1:10" ht="12.75" customHeight="1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  <c r="J3025" s="12"/>
    </row>
    <row r="3026" spans="1:10" ht="12.75" customHeight="1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  <c r="J3026" s="12"/>
    </row>
    <row r="3027" spans="1:10" ht="12.75" customHeight="1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  <c r="J3027" s="12"/>
    </row>
    <row r="3028" spans="1:10" ht="12.75" customHeight="1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  <c r="J3028" s="12"/>
    </row>
    <row r="3029" spans="1:10" ht="12.75" customHeight="1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  <c r="J3029" s="12"/>
    </row>
    <row r="3030" spans="1:10" ht="12.75" customHeight="1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  <c r="J3030" s="12"/>
    </row>
    <row r="3031" spans="1:10" ht="12.75" customHeight="1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  <c r="J3031" s="12"/>
    </row>
    <row r="3032" spans="1:10" ht="12.75" customHeight="1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  <c r="J3032" s="12"/>
    </row>
    <row r="3033" spans="1:10" ht="12.75" customHeight="1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  <c r="J3033" s="12"/>
    </row>
    <row r="3034" spans="1:10" ht="12.75" customHeight="1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  <c r="J3034" s="12"/>
    </row>
    <row r="3035" spans="1:10" ht="12.75" customHeight="1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  <c r="J3035" s="12"/>
    </row>
    <row r="3036" spans="1:10" ht="12.75" customHeight="1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  <c r="J3036" s="12"/>
    </row>
    <row r="3037" spans="1:10" ht="12.75" customHeight="1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  <c r="J3037" s="12"/>
    </row>
    <row r="3038" spans="1:10" ht="12.75" customHeight="1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  <c r="J3038" s="12"/>
    </row>
    <row r="3039" spans="1:10" ht="12.75" customHeight="1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  <c r="J3039" s="12"/>
    </row>
    <row r="3040" spans="1:10" ht="12.75" customHeight="1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  <c r="J3040" s="12"/>
    </row>
    <row r="3041" spans="1:10" ht="12.75" customHeight="1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  <c r="J3041" s="12"/>
    </row>
    <row r="3042" spans="1:10" ht="12.75" customHeight="1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  <c r="J3042" s="12"/>
    </row>
    <row r="3043" spans="1:10" ht="12.75" customHeight="1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  <c r="J3043" s="12"/>
    </row>
    <row r="3044" spans="1:10" ht="12.75" customHeight="1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  <c r="J3044" s="12"/>
    </row>
    <row r="3045" spans="1:10" ht="12.75" customHeight="1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  <c r="J3045" s="12"/>
    </row>
    <row r="3046" spans="1:10" ht="12.75" customHeight="1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  <c r="J3046" s="12"/>
    </row>
    <row r="3047" spans="1:10" ht="12.75" customHeight="1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  <c r="J3047" s="12"/>
    </row>
    <row r="3048" spans="1:10" ht="12.75" customHeight="1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  <c r="J3048" s="12"/>
    </row>
    <row r="3049" spans="1:10" ht="12.75" customHeight="1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  <c r="J3049" s="12"/>
    </row>
    <row r="3050" spans="1:10" ht="12.75" customHeight="1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  <c r="J3050" s="12"/>
    </row>
    <row r="3051" spans="1:10" ht="12.75" customHeight="1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  <c r="J3051" s="12"/>
    </row>
    <row r="3052" spans="1:10" ht="12.75" customHeight="1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  <c r="J3052" s="12"/>
    </row>
    <row r="3053" spans="1:10" ht="12.75" customHeight="1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  <c r="J3053" s="12"/>
    </row>
    <row r="3054" spans="1:10" ht="12.75" customHeight="1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  <c r="J3054" s="12"/>
    </row>
    <row r="3055" spans="1:10" ht="12.75" customHeight="1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  <c r="J3055" s="12"/>
    </row>
    <row r="3056" spans="1:10" ht="12.75" customHeight="1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  <c r="J3056" s="12"/>
    </row>
    <row r="3057" spans="1:10" ht="12.75" customHeight="1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  <c r="J3057" s="12"/>
    </row>
    <row r="3058" spans="1:10" ht="12.75" customHeight="1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  <c r="J3058" s="12"/>
    </row>
    <row r="3059" spans="1:10" ht="12.75" customHeight="1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  <c r="J3059" s="12"/>
    </row>
    <row r="3060" spans="1:10" ht="12.75" customHeight="1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  <c r="J3060" s="12"/>
    </row>
    <row r="3061" spans="1:10" ht="12.75" customHeight="1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  <c r="J3061" s="12"/>
    </row>
    <row r="3062" spans="1:10" ht="12.75" customHeight="1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  <c r="J3062" s="12"/>
    </row>
    <row r="3063" spans="1:10" ht="12.75" customHeight="1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  <c r="J3063" s="12"/>
    </row>
    <row r="3064" spans="1:10" ht="12.75" customHeight="1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  <c r="J3064" s="12"/>
    </row>
    <row r="3065" spans="1:10" ht="12.75" customHeight="1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  <c r="J3065" s="12"/>
    </row>
    <row r="3066" spans="1:10" ht="12.75" customHeight="1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  <c r="J3066" s="12"/>
    </row>
    <row r="3067" spans="1:10" ht="12.75" customHeight="1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  <c r="J3067" s="12"/>
    </row>
    <row r="3068" spans="1:10" ht="12.75" customHeight="1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  <c r="J3068" s="12"/>
    </row>
    <row r="3069" spans="1:10" ht="12.75" customHeight="1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  <c r="J3069" s="12"/>
    </row>
    <row r="3070" spans="1:10" ht="12.75" customHeight="1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  <c r="J3070" s="12"/>
    </row>
    <row r="3071" spans="1:10" ht="12.75" customHeight="1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  <c r="J3071" s="12"/>
    </row>
    <row r="3072" spans="1:10" ht="12.75" customHeight="1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  <c r="J3072" s="12"/>
    </row>
    <row r="3073" spans="1:10" ht="12.75" customHeight="1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  <c r="J3073" s="12"/>
    </row>
    <row r="3074" spans="1:10" ht="12.75" customHeight="1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  <c r="J3074" s="12"/>
    </row>
    <row r="3075" spans="1:10" ht="12.75" customHeight="1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  <c r="J3075" s="12"/>
    </row>
    <row r="3076" spans="1:10" ht="12.75" customHeight="1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  <c r="J3076" s="12"/>
    </row>
    <row r="3077" spans="1:10" ht="12.75" customHeight="1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  <c r="J3077" s="12"/>
    </row>
    <row r="3078" spans="1:10" ht="12.75" customHeight="1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  <c r="J3078" s="12"/>
    </row>
    <row r="3079" spans="1:10" ht="12.75" customHeight="1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  <c r="J3079" s="12"/>
    </row>
    <row r="3080" spans="1:10" ht="12.75" customHeight="1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  <c r="J3080" s="12"/>
    </row>
    <row r="3081" spans="1:10" ht="12.75" customHeight="1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  <c r="J3081" s="12"/>
    </row>
    <row r="3082" spans="1:10" ht="12.75" customHeight="1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  <c r="J3082" s="12"/>
    </row>
    <row r="3083" spans="1:10" ht="12.75" customHeight="1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  <c r="J3083" s="12"/>
    </row>
    <row r="3084" spans="1:10" ht="12.75" customHeight="1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  <c r="J3084" s="12"/>
    </row>
    <row r="3085" spans="1:10" ht="12.75" customHeight="1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  <c r="J3085" s="12"/>
    </row>
    <row r="3086" spans="1:10" ht="12.75" customHeight="1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  <c r="J3086" s="12"/>
    </row>
    <row r="3087" spans="1:10" ht="12.75" customHeight="1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  <c r="J3087" s="12"/>
    </row>
    <row r="3088" spans="1:10" ht="12.75" customHeight="1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  <c r="J3088" s="12"/>
    </row>
    <row r="3089" spans="1:10" ht="12.75" customHeight="1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  <c r="J3089" s="12"/>
    </row>
    <row r="3090" spans="1:10" ht="12.75" customHeight="1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  <c r="J3090" s="12"/>
    </row>
    <row r="3091" spans="1:10" ht="12.75" customHeight="1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  <c r="J3091" s="12"/>
    </row>
    <row r="3092" spans="1:10" ht="12.75" customHeight="1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  <c r="J3092" s="12"/>
    </row>
    <row r="3093" spans="1:10" ht="12.75" customHeight="1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  <c r="J3093" s="12"/>
    </row>
    <row r="3094" spans="1:10" ht="12.75" customHeight="1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  <c r="J3094" s="12"/>
    </row>
    <row r="3095" spans="1:10" ht="12.75" customHeight="1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  <c r="J3095" s="12"/>
    </row>
    <row r="3096" spans="1:10" ht="12.75" customHeight="1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  <c r="J3096" s="12"/>
    </row>
    <row r="3097" spans="1:10" ht="12.75" customHeight="1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  <c r="J3097" s="12"/>
    </row>
    <row r="3098" spans="1:10" ht="12.75" customHeight="1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  <c r="J3098" s="12"/>
    </row>
    <row r="3099" spans="1:10" ht="12.75" customHeight="1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  <c r="J3099" s="12"/>
    </row>
    <row r="3100" spans="1:10" ht="12.75" customHeight="1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  <c r="J3100" s="12"/>
    </row>
    <row r="3101" spans="1:10" ht="12.75" customHeight="1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  <c r="J3101" s="12"/>
    </row>
    <row r="3102" spans="1:10" ht="12.75" customHeight="1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  <c r="J3102" s="12"/>
    </row>
    <row r="3103" spans="1:10" ht="12.75" customHeight="1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  <c r="J3103" s="12"/>
    </row>
    <row r="3104" spans="1:10" ht="12.75" customHeight="1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  <c r="J3104" s="12"/>
    </row>
    <row r="3105" spans="1:10" ht="12.75" customHeight="1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  <c r="J3105" s="12"/>
    </row>
    <row r="3106" spans="1:10" ht="12.75" customHeight="1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  <c r="J3106" s="12"/>
    </row>
    <row r="3107" spans="1:10" ht="12.75" customHeight="1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  <c r="J3107" s="12"/>
    </row>
    <row r="3108" spans="1:10" ht="12.75" customHeight="1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  <c r="J3108" s="12"/>
    </row>
    <row r="3109" spans="1:10" ht="12.75" customHeight="1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  <c r="J3109" s="12"/>
    </row>
    <row r="3110" spans="1:10" ht="12.75" customHeight="1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  <c r="J3110" s="12"/>
    </row>
    <row r="3111" spans="1:10" ht="12.75" customHeight="1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  <c r="J3111" s="12"/>
    </row>
    <row r="3112" spans="1:10" ht="12.75" customHeight="1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  <c r="J3112" s="12"/>
    </row>
    <row r="3113" spans="1:10" ht="12.75" customHeight="1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  <c r="J3113" s="12"/>
    </row>
    <row r="3114" spans="1:10" ht="12.75" customHeight="1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  <c r="J3114" s="12"/>
    </row>
    <row r="3115" spans="1:10" ht="12.75" customHeight="1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  <c r="J3115" s="12"/>
    </row>
    <row r="3116" spans="1:10" ht="12.75" customHeight="1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  <c r="J3116" s="12"/>
    </row>
    <row r="3117" spans="1:10" ht="12.75" customHeight="1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  <c r="J3117" s="12"/>
    </row>
    <row r="3118" spans="1:10" ht="12.75" customHeight="1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  <c r="J3118" s="12"/>
    </row>
    <row r="3119" spans="1:10" ht="12.75" customHeight="1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  <c r="J3119" s="12"/>
    </row>
    <row r="3120" spans="1:10" ht="12.75" customHeight="1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  <c r="J3120" s="12"/>
    </row>
    <row r="3121" spans="1:10" ht="12.75" customHeight="1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  <c r="J3121" s="12"/>
    </row>
    <row r="3122" spans="1:10" ht="12.75" customHeight="1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  <c r="J3122" s="12"/>
    </row>
    <row r="3123" spans="1:10" ht="12.75" customHeight="1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  <c r="J3123" s="12"/>
    </row>
    <row r="3124" spans="1:10" ht="12.75" customHeight="1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  <c r="J3124" s="12"/>
    </row>
    <row r="3125" spans="1:10" ht="12.75" customHeight="1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  <c r="J3125" s="12"/>
    </row>
    <row r="3126" spans="1:10" ht="12.75" customHeight="1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  <c r="J3126" s="12"/>
    </row>
    <row r="3127" spans="1:10" ht="12.75" customHeight="1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  <c r="J3127" s="12"/>
    </row>
    <row r="3128" spans="1:10" ht="12.75" customHeight="1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  <c r="J3128" s="12"/>
    </row>
    <row r="3129" spans="1:10" ht="12.75" customHeight="1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  <c r="J3129" s="12"/>
    </row>
    <row r="3130" spans="1:10" ht="12.75" customHeight="1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  <c r="J3130" s="12"/>
    </row>
    <row r="3131" spans="1:10" ht="12.75" customHeight="1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  <c r="J3131" s="12"/>
    </row>
    <row r="3132" spans="1:10" ht="12.75" customHeight="1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  <c r="J3132" s="12"/>
    </row>
    <row r="3133" spans="1:10" ht="12.75" customHeight="1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  <c r="J3133" s="12"/>
    </row>
    <row r="3134" spans="1:10" ht="12.75" customHeight="1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  <c r="J3134" s="12"/>
    </row>
    <row r="3135" spans="1:10" ht="12.75" customHeight="1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  <c r="J3135" s="12"/>
    </row>
    <row r="3136" spans="1:10" ht="12.75" customHeight="1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  <c r="J3136" s="12"/>
    </row>
    <row r="3137" spans="1:10" ht="12.75" customHeight="1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  <c r="J3137" s="12"/>
    </row>
    <row r="3138" spans="1:10" ht="12.75" customHeight="1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  <c r="J3138" s="12"/>
    </row>
    <row r="3139" spans="1:10" ht="12.75" customHeight="1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  <c r="J3139" s="12"/>
    </row>
    <row r="3140" spans="1:10" ht="12.75" customHeight="1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  <c r="J3140" s="12"/>
    </row>
    <row r="3141" spans="1:10" ht="12.75" customHeight="1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  <c r="J3141" s="12"/>
    </row>
    <row r="3142" spans="1:10" ht="12.75" customHeight="1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  <c r="J3142" s="12"/>
    </row>
    <row r="3143" spans="1:10" ht="12.75" customHeight="1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  <c r="J3143" s="12"/>
    </row>
    <row r="3144" spans="1:10" ht="12.75" customHeight="1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  <c r="J3144" s="12"/>
    </row>
    <row r="3145" spans="1:10" ht="12.75" customHeight="1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  <c r="J3145" s="12"/>
    </row>
    <row r="3146" spans="1:10" ht="12.75" customHeight="1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  <c r="J3146" s="12"/>
    </row>
    <row r="3147" spans="1:10" ht="12.75" customHeight="1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  <c r="J3147" s="12"/>
    </row>
    <row r="3148" spans="1:10" ht="12.75" customHeight="1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  <c r="J3148" s="12"/>
    </row>
    <row r="3149" spans="1:10" ht="12.75" customHeight="1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  <c r="J3149" s="12"/>
    </row>
    <row r="3150" spans="1:10" ht="12.75" customHeight="1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  <c r="J3150" s="12"/>
    </row>
    <row r="3151" spans="1:10" ht="12.75" customHeight="1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  <c r="J3151" s="12"/>
    </row>
    <row r="3152" spans="1:10" ht="12.75" customHeight="1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  <c r="J3152" s="12"/>
    </row>
    <row r="3153" spans="1:10" ht="12.75" customHeight="1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  <c r="J3153" s="12"/>
    </row>
    <row r="3154" spans="1:10" ht="12.75" customHeight="1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  <c r="J3154" s="12"/>
    </row>
    <row r="3155" spans="1:10" ht="12.75" customHeight="1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  <c r="J3155" s="12"/>
    </row>
    <row r="3156" spans="1:10" ht="12.75" customHeight="1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  <c r="J3156" s="12"/>
    </row>
    <row r="3157" spans="1:10" ht="12.75" customHeight="1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  <c r="J3157" s="12"/>
    </row>
    <row r="3158" spans="1:10" ht="12.75" customHeight="1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  <c r="J3158" s="12"/>
    </row>
    <row r="3159" spans="1:10" ht="12.75" customHeight="1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  <c r="J3159" s="12"/>
    </row>
    <row r="3160" spans="1:10" ht="12.75" customHeight="1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  <c r="J3160" s="12"/>
    </row>
    <row r="3161" spans="1:10" ht="12.75" customHeight="1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  <c r="J3161" s="12"/>
    </row>
    <row r="3162" spans="1:10" ht="12.75" customHeight="1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  <c r="J3162" s="12"/>
    </row>
    <row r="3163" spans="1:10" ht="12.75" customHeight="1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  <c r="J3163" s="12"/>
    </row>
    <row r="3164" spans="1:10" ht="12.75" customHeight="1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  <c r="J3164" s="12"/>
    </row>
    <row r="3165" spans="1:10" ht="12.75" customHeight="1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  <c r="J3165" s="12"/>
    </row>
    <row r="3166" spans="1:10" ht="12.75" customHeight="1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  <c r="J3166" s="12"/>
    </row>
    <row r="3167" spans="1:10" ht="12.75" customHeight="1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  <c r="J3167" s="12"/>
    </row>
    <row r="3168" spans="1:10" ht="12.75" customHeight="1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  <c r="J3168" s="12"/>
    </row>
    <row r="3169" spans="1:10" ht="12.75" customHeight="1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  <c r="J3169" s="12"/>
    </row>
    <row r="3170" spans="1:10" ht="12.75" customHeight="1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  <c r="J3170" s="12"/>
    </row>
    <row r="3171" spans="1:10" ht="12.75" customHeight="1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  <c r="J3171" s="12"/>
    </row>
    <row r="3172" spans="1:10" ht="12.75" customHeight="1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  <c r="J3172" s="12"/>
    </row>
    <row r="3173" spans="1:10" ht="12.75" customHeight="1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  <c r="J3173" s="12"/>
    </row>
    <row r="3174" spans="1:10" ht="12.75" customHeight="1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  <c r="J3174" s="12"/>
    </row>
    <row r="3175" spans="1:10" ht="12.75" customHeight="1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  <c r="J3175" s="12"/>
    </row>
    <row r="3176" spans="1:10" ht="12.75" customHeight="1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  <c r="J3176" s="12"/>
    </row>
    <row r="3177" spans="1:10" ht="12.75" customHeight="1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  <c r="J3177" s="12"/>
    </row>
    <row r="3178" spans="1:10" ht="12.75" customHeight="1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  <c r="J3178" s="12"/>
    </row>
    <row r="3179" spans="1:10" ht="12.75" customHeight="1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  <c r="J3179" s="12"/>
    </row>
    <row r="3180" spans="1:10" ht="12.75" customHeight="1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  <c r="J3180" s="12"/>
    </row>
    <row r="3181" spans="1:10" ht="12.75" customHeight="1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  <c r="J3181" s="12"/>
    </row>
    <row r="3182" spans="1:10" ht="12.75" customHeight="1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  <c r="J3182" s="12"/>
    </row>
    <row r="3183" spans="1:10" ht="12.75" customHeight="1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  <c r="J3183" s="12"/>
    </row>
    <row r="3184" spans="1:10" ht="12.75" customHeight="1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  <c r="J3184" s="12"/>
    </row>
    <row r="3185" spans="1:10" ht="12.75" customHeight="1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  <c r="J3185" s="12"/>
    </row>
    <row r="3186" spans="1:10" ht="12.75" customHeight="1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  <c r="J3186" s="12"/>
    </row>
    <row r="3187" spans="1:10" ht="12.75" customHeight="1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  <c r="J3187" s="12"/>
    </row>
    <row r="3188" spans="1:10" ht="12.75" customHeight="1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  <c r="J3188" s="12"/>
    </row>
    <row r="3189" spans="1:10" ht="12.75" customHeight="1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  <c r="J3189" s="12"/>
    </row>
    <row r="3190" spans="1:10" ht="12.75" customHeight="1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  <c r="J3190" s="12"/>
    </row>
    <row r="3191" spans="1:10" ht="12.75" customHeight="1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  <c r="J3191" s="12"/>
    </row>
    <row r="3192" spans="1:10" ht="12.75" customHeight="1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  <c r="J3192" s="12"/>
    </row>
    <row r="3193" spans="1:10" ht="12.75" customHeight="1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  <c r="J3193" s="12"/>
    </row>
    <row r="3194" spans="1:10" ht="12.75" customHeight="1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  <c r="J3194" s="12"/>
    </row>
    <row r="3195" spans="1:10" ht="12.75" customHeight="1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  <c r="J3195" s="12"/>
    </row>
    <row r="3196" spans="1:10" ht="12.75" customHeight="1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  <c r="J3196" s="12"/>
    </row>
    <row r="3197" spans="1:10" ht="12.75" customHeight="1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  <c r="J3197" s="12"/>
    </row>
    <row r="3198" spans="1:10" ht="12.75" customHeight="1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  <c r="J3198" s="12"/>
    </row>
    <row r="3199" spans="1:10" ht="12.75" customHeight="1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  <c r="J3199" s="12"/>
    </row>
    <row r="3200" spans="1:10" ht="12.75" customHeight="1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  <c r="J3200" s="12"/>
    </row>
    <row r="3201" spans="1:10" ht="12.75" customHeight="1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  <c r="J3201" s="12"/>
    </row>
    <row r="3202" spans="1:10" ht="12.75" customHeight="1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  <c r="J3202" s="12"/>
    </row>
    <row r="3203" spans="1:10" ht="12.75" customHeight="1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  <c r="J3203" s="12"/>
    </row>
    <row r="3204" spans="1:10" ht="12.75" customHeight="1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  <c r="J3204" s="12"/>
    </row>
    <row r="3205" spans="1:10" ht="12.75" customHeight="1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  <c r="J3205" s="12"/>
    </row>
    <row r="3206" spans="1:10" ht="12.75" customHeight="1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  <c r="J3206" s="12"/>
    </row>
    <row r="3207" spans="1:10" ht="12.75" customHeight="1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  <c r="J3207" s="12"/>
    </row>
    <row r="3208" spans="1:10" ht="12.75" customHeight="1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  <c r="J3208" s="12"/>
    </row>
    <row r="3209" spans="1:10" ht="12.75" customHeight="1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  <c r="J3209" s="12"/>
    </row>
    <row r="3210" spans="1:10" ht="12.75" customHeight="1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  <c r="J3210" s="12"/>
    </row>
    <row r="3211" spans="1:10" ht="12.75" customHeight="1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  <c r="J3211" s="12"/>
    </row>
    <row r="3212" spans="1:10" ht="12.75" customHeight="1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  <c r="J3212" s="12"/>
    </row>
    <row r="3213" spans="1:10" ht="12.75" customHeight="1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  <c r="J3213" s="12"/>
    </row>
    <row r="3214" spans="1:10" ht="12.75" customHeight="1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  <c r="J3214" s="12"/>
    </row>
    <row r="3215" spans="1:10" ht="12.75" customHeight="1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  <c r="J3215" s="12"/>
    </row>
    <row r="3216" spans="1:10" ht="12.75" customHeight="1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  <c r="J3216" s="12"/>
    </row>
    <row r="3217" spans="1:10" ht="12.75" customHeight="1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  <c r="J3217" s="12"/>
    </row>
    <row r="3218" spans="1:10" ht="12.75" customHeight="1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  <c r="J3218" s="12"/>
    </row>
    <row r="3219" spans="1:10" ht="12.75" customHeight="1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  <c r="J3219" s="12"/>
    </row>
    <row r="3220" spans="1:10" ht="12.75" customHeight="1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  <c r="J3220" s="12"/>
    </row>
    <row r="3221" spans="1:10" ht="12.75" customHeight="1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  <c r="J3221" s="12"/>
    </row>
    <row r="3222" spans="1:10" ht="12.75" customHeight="1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  <c r="J3222" s="12"/>
    </row>
    <row r="3223" spans="1:10" ht="12.75" customHeight="1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  <c r="J3223" s="12"/>
    </row>
    <row r="3224" spans="1:10" ht="12.75" customHeight="1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  <c r="J3224" s="12"/>
    </row>
    <row r="3225" spans="1:10" ht="12.75" customHeight="1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  <c r="J3225" s="12"/>
    </row>
    <row r="3226" spans="1:10" ht="12.75" customHeight="1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  <c r="J3226" s="12"/>
    </row>
    <row r="3227" spans="1:10" ht="12.75" customHeight="1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  <c r="J3227" s="12"/>
    </row>
    <row r="3228" spans="1:10" ht="12.75" customHeight="1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  <c r="J3228" s="12"/>
    </row>
    <row r="3229" spans="1:10" ht="12.75" customHeight="1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  <c r="J3229" s="12"/>
    </row>
    <row r="3230" spans="1:10" ht="12.75" customHeight="1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  <c r="J3230" s="12"/>
    </row>
    <row r="3231" spans="1:10" ht="12.75" customHeight="1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  <c r="J3231" s="12"/>
    </row>
    <row r="3232" spans="1:10" ht="12.75" customHeight="1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  <c r="J3232" s="12"/>
    </row>
    <row r="3233" spans="1:10" ht="12.75" customHeight="1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  <c r="J3233" s="12"/>
    </row>
    <row r="3234" spans="1:10" ht="12.75" customHeight="1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  <c r="J3234" s="12"/>
    </row>
    <row r="3235" spans="1:10" ht="12.75" customHeight="1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  <c r="J3235" s="12"/>
    </row>
    <row r="3236" spans="1:10" ht="12.75" customHeight="1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  <c r="J3236" s="12"/>
    </row>
    <row r="3237" spans="1:10" ht="12.75" customHeight="1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  <c r="J3237" s="12"/>
    </row>
    <row r="3238" spans="1:10" ht="12.75" customHeight="1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  <c r="J3238" s="12"/>
    </row>
    <row r="3239" spans="1:10" ht="12.75" customHeight="1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  <c r="J3239" s="12"/>
    </row>
    <row r="3240" spans="1:10" ht="12.75" customHeight="1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  <c r="J3240" s="12"/>
    </row>
    <row r="3241" spans="1:10" ht="12.75" customHeight="1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  <c r="J3241" s="12"/>
    </row>
    <row r="3242" spans="1:10" ht="12.75" customHeight="1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  <c r="J3242" s="12"/>
    </row>
    <row r="3243" spans="1:10" ht="12.75" customHeight="1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  <c r="J3243" s="12"/>
    </row>
    <row r="3244" spans="1:10" ht="12.75" customHeight="1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  <c r="J3244" s="12"/>
    </row>
    <row r="3245" spans="1:10" ht="12.75" customHeight="1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  <c r="J3245" s="12"/>
    </row>
    <row r="3246" spans="1:10" ht="12.75" customHeight="1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  <c r="J3246" s="12"/>
    </row>
    <row r="3247" spans="1:10" ht="12.75" customHeight="1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  <c r="J3247" s="12"/>
    </row>
    <row r="3248" spans="1:10" ht="12.75" customHeight="1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  <c r="J3248" s="12"/>
    </row>
    <row r="3249" spans="1:10" ht="12.75" customHeight="1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  <c r="J3249" s="12"/>
    </row>
    <row r="3250" spans="1:10" ht="12.75" customHeight="1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  <c r="J3250" s="12"/>
    </row>
    <row r="3251" spans="1:10" ht="12.75" customHeight="1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  <c r="J3251" s="12"/>
    </row>
    <row r="3252" spans="1:10" ht="12.75" customHeight="1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  <c r="J3252" s="12"/>
    </row>
    <row r="3253" spans="1:10" ht="12.75" customHeight="1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  <c r="J3253" s="12"/>
    </row>
    <row r="3254" spans="1:10" ht="12.75" customHeight="1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  <c r="J3254" s="12"/>
    </row>
    <row r="3255" spans="1:10" ht="12.75" customHeight="1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  <c r="J3255" s="12"/>
    </row>
    <row r="3256" spans="1:10" ht="12.75" customHeight="1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  <c r="J3256" s="12"/>
    </row>
    <row r="3257" spans="1:10" ht="12.75" customHeight="1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  <c r="J3257" s="12"/>
    </row>
    <row r="3258" spans="1:10" ht="12.75" customHeight="1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  <c r="J3258" s="12"/>
    </row>
    <row r="3259" spans="1:10" ht="12.75" customHeight="1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  <c r="J3259" s="12"/>
    </row>
    <row r="3260" spans="1:10" ht="12.75" customHeight="1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  <c r="J3260" s="12"/>
    </row>
    <row r="3261" spans="1:10" ht="12.75" customHeight="1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  <c r="J3261" s="12"/>
    </row>
    <row r="3262" spans="1:10" ht="12.75" customHeight="1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  <c r="J3262" s="12"/>
    </row>
    <row r="3263" spans="1:10" ht="12.75" customHeight="1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  <c r="J3263" s="12"/>
    </row>
    <row r="3264" spans="1:10" ht="12.75" customHeight="1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  <c r="J3264" s="12"/>
    </row>
    <row r="3265" spans="1:10" ht="12.75" customHeight="1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  <c r="J3265" s="12"/>
    </row>
    <row r="3266" spans="1:10" ht="12.75" customHeight="1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  <c r="J3266" s="12"/>
    </row>
    <row r="3267" spans="1:10" ht="12.75" customHeight="1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  <c r="J3267" s="12"/>
    </row>
    <row r="3268" spans="1:10" ht="12.75" customHeight="1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  <c r="J3268" s="12"/>
    </row>
    <row r="3269" spans="1:10" ht="12.75" customHeight="1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  <c r="J3269" s="12"/>
    </row>
    <row r="3270" spans="1:10" ht="12.75" customHeight="1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  <c r="J3270" s="12"/>
    </row>
    <row r="3271" spans="1:10" ht="12.75" customHeight="1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  <c r="J3271" s="12"/>
    </row>
    <row r="3272" spans="1:10" ht="12.75" customHeight="1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  <c r="J3272" s="12"/>
    </row>
    <row r="3273" spans="1:10" ht="12.75" customHeight="1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  <c r="J3273" s="12"/>
    </row>
    <row r="3274" spans="1:10" ht="12.75" customHeight="1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  <c r="J3274" s="12"/>
    </row>
    <row r="3275" spans="1:10" ht="12.75" customHeight="1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  <c r="J3275" s="12"/>
    </row>
    <row r="3276" spans="1:10" ht="12.75" customHeight="1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  <c r="J3276" s="12"/>
    </row>
    <row r="3277" spans="1:10" ht="12.75" customHeight="1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  <c r="J3277" s="12"/>
    </row>
    <row r="3278" spans="1:10" ht="12.75" customHeight="1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  <c r="J3278" s="12"/>
    </row>
    <row r="3279" spans="1:10" ht="12.75" customHeight="1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  <c r="J3279" s="12"/>
    </row>
    <row r="3280" spans="1:10" ht="12.75" customHeight="1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  <c r="J3280" s="12"/>
    </row>
    <row r="3281" spans="1:10" ht="12.75" customHeight="1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  <c r="J3281" s="12"/>
    </row>
    <row r="3282" spans="1:10" ht="12.75" customHeight="1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  <c r="J3282" s="12"/>
    </row>
    <row r="3283" spans="1:10" ht="12.75" customHeight="1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  <c r="J3283" s="12"/>
    </row>
    <row r="3284" spans="1:10" ht="12.75" customHeight="1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  <c r="J3284" s="12"/>
    </row>
    <row r="3285" spans="1:10" ht="12.75" customHeight="1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  <c r="J3285" s="12"/>
    </row>
    <row r="3286" spans="1:10" ht="12.75" customHeight="1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  <c r="J3286" s="12"/>
    </row>
    <row r="3287" spans="1:10" ht="12.75" customHeight="1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  <c r="J3287" s="12"/>
    </row>
    <row r="3288" spans="1:10" ht="12.75" customHeight="1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  <c r="J3288" s="12"/>
    </row>
    <row r="3289" spans="1:10" ht="12.75" customHeight="1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  <c r="J3289" s="12"/>
    </row>
    <row r="3290" spans="1:10" ht="12.75" customHeight="1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  <c r="J3290" s="12"/>
    </row>
    <row r="3291" spans="1:10" ht="12.75" customHeight="1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  <c r="J3291" s="12"/>
    </row>
    <row r="3292" spans="1:10" ht="12.75" customHeight="1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  <c r="J3292" s="12"/>
    </row>
    <row r="3293" spans="1:10" ht="12.75" customHeight="1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  <c r="J3293" s="12"/>
    </row>
    <row r="3294" spans="1:10" ht="12.75" customHeight="1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  <c r="J3294" s="12"/>
    </row>
    <row r="3295" spans="1:10" ht="12.75" customHeight="1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  <c r="J3295" s="12"/>
    </row>
    <row r="3296" spans="1:10" ht="12.75" customHeight="1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  <c r="J3296" s="12"/>
    </row>
    <row r="3297" spans="1:10" ht="12.75" customHeight="1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  <c r="J3297" s="12"/>
    </row>
    <row r="3298" spans="1:10" ht="12.75" customHeight="1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  <c r="J3298" s="12"/>
    </row>
    <row r="3299" spans="1:10" ht="12.75" customHeight="1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  <c r="J3299" s="12"/>
    </row>
    <row r="3300" spans="1:10" ht="12.75" customHeight="1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  <c r="J3300" s="12"/>
    </row>
    <row r="3301" spans="1:10" ht="12.75" customHeight="1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  <c r="J3301" s="12"/>
    </row>
    <row r="3302" spans="1:10" ht="12.75" customHeight="1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  <c r="J3302" s="12"/>
    </row>
    <row r="3303" spans="1:10" ht="12.75" customHeight="1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  <c r="J3303" s="12"/>
    </row>
    <row r="3304" spans="1:10" ht="12.75" customHeight="1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  <c r="J3304" s="12"/>
    </row>
    <row r="3305" spans="1:10" ht="12.75" customHeight="1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  <c r="J3305" s="12"/>
    </row>
    <row r="3306" spans="1:10" ht="12.75" customHeight="1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  <c r="J3306" s="12"/>
    </row>
    <row r="3307" spans="1:10" ht="12.75" customHeight="1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  <c r="J3307" s="12"/>
    </row>
    <row r="3308" spans="1:10" ht="12.75" customHeight="1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  <c r="J3308" s="12"/>
    </row>
    <row r="3309" spans="1:10" ht="12.75" customHeight="1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  <c r="J3309" s="12"/>
    </row>
    <row r="3310" spans="1:10" ht="12.75" customHeight="1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  <c r="J3310" s="12"/>
    </row>
    <row r="3311" spans="1:10" ht="12.75" customHeight="1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  <c r="J3311" s="12"/>
    </row>
    <row r="3312" spans="1:10" ht="12.75" customHeight="1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  <c r="J3312" s="12"/>
    </row>
    <row r="3313" spans="1:10" ht="12.75" customHeight="1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  <c r="J3313" s="12"/>
    </row>
    <row r="3314" spans="1:10" ht="12.75" customHeight="1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  <c r="J3314" s="12"/>
    </row>
    <row r="3315" spans="1:10" ht="12.75" customHeight="1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  <c r="J3315" s="12"/>
    </row>
    <row r="3316" spans="1:10" ht="12.75" customHeight="1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  <c r="J3316" s="12"/>
    </row>
    <row r="3317" spans="1:10" ht="12.75" customHeight="1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  <c r="J3317" s="12"/>
    </row>
    <row r="3318" spans="1:10" ht="12.75" customHeight="1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  <c r="J3318" s="12"/>
    </row>
    <row r="3319" spans="1:10" ht="12.75" customHeight="1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  <c r="J3319" s="12"/>
    </row>
    <row r="3320" spans="1:10" ht="12.75" customHeight="1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  <c r="J3320" s="12"/>
    </row>
    <row r="3321" spans="1:10" ht="12.75" customHeight="1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  <c r="J3321" s="12"/>
    </row>
    <row r="3322" spans="1:10" ht="12.75" customHeight="1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  <c r="J3322" s="12"/>
    </row>
    <row r="3323" spans="1:10" ht="12.75" customHeight="1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  <c r="J3323" s="12"/>
    </row>
    <row r="3324" spans="1:10" ht="12.75" customHeight="1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  <c r="J3324" s="12"/>
    </row>
    <row r="3325" spans="1:10" ht="12.75" customHeight="1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  <c r="J3325" s="12"/>
    </row>
    <row r="3326" spans="1:10" ht="12.75" customHeight="1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  <c r="J3326" s="12"/>
    </row>
    <row r="3327" spans="1:10" ht="12.75" customHeight="1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  <c r="J3327" s="12"/>
    </row>
    <row r="3328" spans="1:10" ht="12.75" customHeight="1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  <c r="J3328" s="12"/>
    </row>
    <row r="3329" spans="1:10" ht="12.75" customHeight="1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  <c r="J3329" s="12"/>
    </row>
    <row r="3330" spans="1:10" ht="12.75" customHeight="1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  <c r="J3330" s="12"/>
    </row>
    <row r="3331" spans="1:10" ht="12.75" customHeight="1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  <c r="J3331" s="12"/>
    </row>
    <row r="3332" spans="1:10" ht="12.75" customHeight="1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  <c r="J3332" s="12"/>
    </row>
    <row r="3333" spans="1:10" ht="12.75" customHeight="1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  <c r="J3333" s="12"/>
    </row>
    <row r="3334" spans="1:10" ht="12.75" customHeight="1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  <c r="J3334" s="12"/>
    </row>
    <row r="3335" spans="1:10" ht="12.75" customHeight="1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  <c r="J3335" s="12"/>
    </row>
    <row r="3336" spans="1:10" ht="12.75" customHeight="1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  <c r="J3336" s="12"/>
    </row>
    <row r="3337" spans="1:10" ht="12.75" customHeight="1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  <c r="J3337" s="12"/>
    </row>
    <row r="3338" spans="1:10" ht="12.75" customHeight="1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  <c r="J3338" s="12"/>
    </row>
    <row r="3339" spans="1:10" ht="12.75" customHeight="1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  <c r="J3339" s="12"/>
    </row>
    <row r="3340" spans="1:10" ht="12.75" customHeight="1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  <c r="J3340" s="12"/>
    </row>
    <row r="3341" spans="1:10" ht="12.75" customHeight="1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  <c r="J3341" s="12"/>
    </row>
    <row r="3342" spans="1:10" ht="12.75" customHeight="1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  <c r="J3342" s="12"/>
    </row>
    <row r="3343" spans="1:10" ht="12.75" customHeight="1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  <c r="J3343" s="12"/>
    </row>
    <row r="3344" spans="1:10" ht="12.75" customHeight="1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  <c r="J3344" s="12"/>
    </row>
    <row r="3345" spans="1:10" ht="12.75" customHeight="1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  <c r="J3345" s="12"/>
    </row>
    <row r="3346" spans="1:10" ht="12.75" customHeight="1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  <c r="J3346" s="12"/>
    </row>
    <row r="3347" spans="1:10" ht="12.75" customHeight="1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  <c r="J3347" s="12"/>
    </row>
    <row r="3348" spans="1:10" ht="12.75" customHeight="1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  <c r="J3348" s="12"/>
    </row>
    <row r="3349" spans="1:10" ht="12.75" customHeight="1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  <c r="J3349" s="12"/>
    </row>
    <row r="3350" spans="1:10" ht="12.75" customHeight="1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  <c r="J3350" s="12"/>
    </row>
    <row r="3351" spans="1:10" ht="12.75" customHeight="1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  <c r="J3351" s="12"/>
    </row>
    <row r="3352" spans="1:10" ht="12.75" customHeight="1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  <c r="J3352" s="12"/>
    </row>
    <row r="3353" spans="1:10" ht="12.75" customHeight="1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  <c r="J3353" s="12"/>
    </row>
    <row r="3354" spans="1:10" ht="12.75" customHeight="1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  <c r="J3354" s="12"/>
    </row>
    <row r="3355" spans="1:10" ht="12.75" customHeight="1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  <c r="J3355" s="12"/>
    </row>
    <row r="3356" spans="1:10" ht="12.75" customHeight="1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  <c r="J3356" s="12"/>
    </row>
    <row r="3357" spans="1:10" ht="12.75" customHeight="1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  <c r="J3357" s="12"/>
    </row>
    <row r="3358" spans="1:10" ht="12.75" customHeight="1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  <c r="J3358" s="12"/>
    </row>
    <row r="3359" spans="1:10" ht="12.75" customHeight="1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  <c r="J3359" s="12"/>
    </row>
    <row r="3360" spans="1:10" ht="12.75" customHeight="1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  <c r="J3360" s="12"/>
    </row>
    <row r="3361" spans="1:10" ht="12.75" customHeight="1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  <c r="J3361" s="12"/>
    </row>
    <row r="3362" spans="1:10" ht="12.75" customHeight="1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  <c r="J3362" s="12"/>
    </row>
    <row r="3363" spans="1:10" ht="12.75" customHeight="1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  <c r="J3363" s="12"/>
    </row>
    <row r="3364" spans="1:10" ht="12.75" customHeight="1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  <c r="J3364" s="12"/>
    </row>
    <row r="3365" spans="1:10" ht="12.75" customHeight="1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  <c r="J3365" s="12"/>
    </row>
    <row r="3366" spans="1:10" ht="12.75" customHeight="1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  <c r="J3366" s="12"/>
    </row>
    <row r="3367" spans="1:10" ht="12.75" customHeight="1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  <c r="J3367" s="12"/>
    </row>
    <row r="3368" spans="1:10" ht="12.75" customHeight="1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  <c r="J3368" s="12"/>
    </row>
    <row r="3369" spans="1:10" ht="12.75" customHeight="1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  <c r="J3369" s="12"/>
    </row>
    <row r="3370" spans="1:10" ht="12.75" customHeight="1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  <c r="J3370" s="12"/>
    </row>
    <row r="3371" spans="1:10" ht="12.75" customHeight="1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  <c r="J3371" s="12"/>
    </row>
    <row r="3372" spans="1:10" ht="12.75" customHeight="1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  <c r="J3372" s="12"/>
    </row>
    <row r="3373" spans="1:10" ht="12.75" customHeight="1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  <c r="J3373" s="12"/>
    </row>
    <row r="3374" spans="1:10" ht="12.75" customHeight="1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  <c r="J3374" s="12"/>
    </row>
    <row r="3375" spans="1:10" ht="12.75" customHeight="1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  <c r="J3375" s="12"/>
    </row>
    <row r="3376" spans="1:10" ht="12.75" customHeight="1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  <c r="J3376" s="12"/>
    </row>
    <row r="3377" spans="1:10" ht="12.75" customHeight="1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  <c r="J3377" s="12"/>
    </row>
    <row r="3378" spans="1:10" ht="12.75" customHeight="1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  <c r="J3378" s="12"/>
    </row>
    <row r="3379" spans="1:10" ht="12.75" customHeight="1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  <c r="J3379" s="12"/>
    </row>
    <row r="3380" spans="1:10" ht="12.75" customHeight="1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  <c r="J3380" s="12"/>
    </row>
    <row r="3381" spans="1:10" ht="12.75" customHeight="1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  <c r="J3381" s="12"/>
    </row>
    <row r="3382" spans="1:10" ht="12.75" customHeight="1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  <c r="J3382" s="12"/>
    </row>
    <row r="3383" spans="1:10" ht="12.75" customHeight="1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  <c r="J3383" s="12"/>
    </row>
    <row r="3384" spans="1:10" ht="12.75" customHeight="1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  <c r="J3384" s="12"/>
    </row>
    <row r="3385" spans="1:10" ht="12.75" customHeight="1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  <c r="J3385" s="12"/>
    </row>
    <row r="3386" spans="1:10" ht="12.75" customHeight="1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  <c r="J3386" s="12"/>
    </row>
    <row r="3387" spans="1:10" ht="12.75" customHeight="1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  <c r="J3387" s="12"/>
    </row>
    <row r="3388" spans="1:10" ht="12.75" customHeight="1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  <c r="J3388" s="12"/>
    </row>
    <row r="3389" spans="1:10" ht="12.75" customHeight="1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  <c r="J3389" s="12"/>
    </row>
    <row r="3390" spans="1:10" ht="12.75" customHeight="1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  <c r="J3390" s="12"/>
    </row>
    <row r="3391" spans="1:10" ht="12.75" customHeight="1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  <c r="J3391" s="12"/>
    </row>
    <row r="3392" spans="1:10" ht="12.75" customHeight="1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  <c r="J3392" s="12"/>
    </row>
    <row r="3393" spans="1:10" ht="12.75" customHeight="1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  <c r="J3393" s="12"/>
    </row>
    <row r="3394" spans="1:10" ht="12.75" customHeight="1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  <c r="J3394" s="12"/>
    </row>
    <row r="3395" spans="1:10" ht="12.75" customHeight="1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  <c r="J3395" s="12"/>
    </row>
    <row r="3396" spans="1:10" ht="12.75" customHeight="1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  <c r="J3396" s="12"/>
    </row>
    <row r="3397" spans="1:10" ht="12.75" customHeight="1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  <c r="J3397" s="12"/>
    </row>
    <row r="3398" spans="1:10" ht="12.75" customHeight="1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  <c r="J3398" s="12"/>
    </row>
    <row r="3399" spans="1:10" ht="12.75" customHeight="1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  <c r="J3399" s="12"/>
    </row>
    <row r="3400" spans="1:10" ht="12.75" customHeight="1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  <c r="J3400" s="12"/>
    </row>
    <row r="3401" spans="1:10" ht="12.75" customHeight="1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  <c r="J3401" s="12"/>
    </row>
    <row r="3402" spans="1:10" ht="12.75" customHeight="1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  <c r="J3402" s="12"/>
    </row>
    <row r="3403" spans="1:10" ht="12.75" customHeight="1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  <c r="J3403" s="12"/>
    </row>
    <row r="3404" spans="1:10" ht="12.75" customHeight="1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  <c r="J3404" s="12"/>
    </row>
    <row r="3405" spans="1:10" ht="12.75" customHeight="1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  <c r="J3405" s="12"/>
    </row>
    <row r="3406" spans="1:10" ht="12.75" customHeight="1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  <c r="J3406" s="12"/>
    </row>
    <row r="3407" spans="1:10" ht="12.75" customHeight="1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  <c r="J3407" s="12"/>
    </row>
    <row r="3408" spans="1:10" ht="12.75" customHeight="1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  <c r="J3408" s="12"/>
    </row>
    <row r="3409" spans="1:10" ht="12.75" customHeight="1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  <c r="J3409" s="12"/>
    </row>
    <row r="3410" spans="1:10" ht="12.75" customHeight="1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  <c r="J3410" s="12"/>
    </row>
    <row r="3411" spans="1:10" ht="12.75" customHeight="1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  <c r="J3411" s="12"/>
    </row>
    <row r="3412" spans="1:10" ht="12.75" customHeight="1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  <c r="J3412" s="12"/>
    </row>
    <row r="3413" spans="1:10" ht="12.75" customHeight="1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  <c r="J3413" s="12"/>
    </row>
    <row r="3414" spans="1:10" ht="12.75" customHeight="1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  <c r="J3414" s="12"/>
    </row>
    <row r="3415" spans="1:10" ht="12.75" customHeight="1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  <c r="J3415" s="12"/>
    </row>
    <row r="3416" spans="1:10" ht="12.75" customHeight="1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  <c r="J3416" s="12"/>
    </row>
    <row r="3417" spans="1:10" ht="12.75" customHeight="1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  <c r="J3417" s="12"/>
    </row>
    <row r="3418" spans="1:10" ht="12.75" customHeight="1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  <c r="J3418" s="12"/>
    </row>
    <row r="3419" spans="1:10" ht="12.75" customHeight="1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  <c r="J3419" s="12"/>
    </row>
    <row r="3420" spans="1:10" ht="12.75" customHeight="1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  <c r="J3420" s="12"/>
    </row>
    <row r="3421" spans="1:10" ht="12.75" customHeight="1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  <c r="J3421" s="12"/>
    </row>
    <row r="3422" spans="1:10" ht="12.75" customHeight="1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  <c r="J3422" s="12"/>
    </row>
    <row r="3423" spans="1:10" ht="12.75" customHeight="1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  <c r="J3423" s="12"/>
    </row>
    <row r="3424" spans="1:10" ht="12.75" customHeight="1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  <c r="J3424" s="12"/>
    </row>
    <row r="3425" spans="1:10" ht="12.75" customHeight="1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  <c r="J3425" s="12"/>
    </row>
    <row r="3426" spans="1:10" ht="12.75" customHeight="1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  <c r="J3426" s="12"/>
    </row>
    <row r="3427" spans="1:10" ht="12.75" customHeight="1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  <c r="J3427" s="12"/>
    </row>
    <row r="3428" spans="1:10" ht="12.75" customHeight="1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  <c r="J3428" s="12"/>
    </row>
    <row r="3429" spans="1:10" ht="12.75" customHeight="1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  <c r="J3429" s="12"/>
    </row>
    <row r="3430" spans="1:10" ht="12.75" customHeight="1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  <c r="J3430" s="12"/>
    </row>
    <row r="3431" spans="1:10" ht="12.75" customHeight="1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  <c r="J3431" s="12"/>
    </row>
    <row r="3432" spans="1:10" ht="12.75" customHeight="1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  <c r="J3432" s="12"/>
    </row>
    <row r="3433" spans="1:10" ht="12.75" customHeight="1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  <c r="J3433" s="12"/>
    </row>
    <row r="3434" spans="1:10" ht="12.75" customHeight="1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  <c r="J3434" s="12"/>
    </row>
    <row r="3435" spans="1:10" ht="12.75" customHeight="1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  <c r="J3435" s="12"/>
    </row>
    <row r="3436" spans="1:10" ht="12.75" customHeight="1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  <c r="J3436" s="12"/>
    </row>
    <row r="3437" spans="1:10" ht="12.75" customHeight="1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  <c r="J3437" s="12"/>
    </row>
    <row r="3438" spans="1:10" ht="12.75" customHeight="1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  <c r="J3438" s="12"/>
    </row>
    <row r="3439" spans="1:10" ht="12.75" customHeight="1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  <c r="J3439" s="12"/>
    </row>
    <row r="3440" spans="1:10" ht="12.75" customHeight="1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  <c r="J3440" s="12"/>
    </row>
    <row r="3441" spans="1:10" ht="12.75" customHeight="1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  <c r="J3441" s="12"/>
    </row>
    <row r="3442" spans="1:10" ht="12.75" customHeight="1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  <c r="J3442" s="12"/>
    </row>
    <row r="3443" spans="1:10" ht="12.75" customHeight="1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  <c r="J3443" s="12"/>
    </row>
    <row r="3444" spans="1:10" ht="12.75" customHeight="1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  <c r="J3444" s="12"/>
    </row>
    <row r="3445" spans="1:10" ht="12.75" customHeight="1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  <c r="J3445" s="12"/>
    </row>
    <row r="3446" spans="1:10" ht="12.75" customHeight="1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  <c r="J3446" s="12"/>
    </row>
    <row r="3447" spans="1:10" ht="12.75" customHeight="1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  <c r="J3447" s="12"/>
    </row>
    <row r="3448" spans="1:10" ht="12.75" customHeight="1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  <c r="J3448" s="12"/>
    </row>
    <row r="3449" spans="1:10" ht="12.75" customHeight="1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  <c r="J3449" s="12"/>
    </row>
    <row r="3450" spans="1:10" ht="12.75" customHeight="1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  <c r="J3450" s="12"/>
    </row>
    <row r="3451" spans="1:10" ht="12.75" customHeight="1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  <c r="J3451" s="12"/>
    </row>
    <row r="3452" spans="1:10" ht="12.75" customHeight="1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  <c r="J3452" s="12"/>
    </row>
    <row r="3453" spans="1:10" ht="12.75" customHeight="1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  <c r="J3453" s="12"/>
    </row>
    <row r="3454" spans="1:10" ht="12.75" customHeight="1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  <c r="J3454" s="12"/>
    </row>
    <row r="3455" spans="1:10" ht="12.75" customHeight="1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  <c r="J3455" s="12"/>
    </row>
    <row r="3456" spans="1:10" ht="12.75" customHeight="1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  <c r="J3456" s="12"/>
    </row>
    <row r="3457" spans="1:10" ht="12.75" customHeight="1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  <c r="J3457" s="12"/>
    </row>
    <row r="3458" spans="1:10" ht="12.75" customHeight="1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  <c r="J3458" s="12"/>
    </row>
    <row r="3459" spans="1:10" ht="12.75" customHeight="1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  <c r="J3459" s="12"/>
    </row>
    <row r="3460" spans="1:10" ht="12.75" customHeight="1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  <c r="J3460" s="12"/>
    </row>
    <row r="3461" spans="1:10" ht="12.75" customHeight="1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  <c r="J3461" s="12"/>
    </row>
    <row r="3462" spans="1:10" ht="12.75" customHeight="1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  <c r="J3462" s="12"/>
    </row>
    <row r="3463" spans="1:10" ht="12.75" customHeight="1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  <c r="J3463" s="12"/>
    </row>
    <row r="3464" spans="1:10" ht="12.75" customHeight="1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  <c r="J3464" s="12"/>
    </row>
    <row r="3465" spans="1:10" ht="12.75" customHeight="1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  <c r="J3465" s="12"/>
    </row>
    <row r="3466" spans="1:10" ht="12.75" customHeight="1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  <c r="J3466" s="12"/>
    </row>
    <row r="3467" spans="1:10" ht="12.75" customHeight="1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  <c r="J3467" s="12"/>
    </row>
    <row r="3468" spans="1:10" ht="12.75" customHeight="1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  <c r="J3468" s="12"/>
    </row>
    <row r="3469" spans="1:10" ht="12.75" customHeight="1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  <c r="J3469" s="12"/>
    </row>
    <row r="3470" spans="1:10" ht="12.75" customHeight="1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  <c r="J3470" s="12"/>
    </row>
    <row r="3471" spans="1:10" ht="12.75" customHeight="1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  <c r="J3471" s="12"/>
    </row>
    <row r="3472" spans="1:10" ht="12.75" customHeight="1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  <c r="J3472" s="12"/>
    </row>
    <row r="3473" spans="1:10" ht="12.75" customHeight="1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  <c r="J3473" s="12"/>
    </row>
    <row r="3474" spans="1:10" ht="12.75" customHeight="1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  <c r="J3474" s="12"/>
    </row>
    <row r="3475" spans="1:10" ht="12.75" customHeight="1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  <c r="J3475" s="12"/>
    </row>
    <row r="3476" spans="1:10" ht="12.75" customHeight="1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  <c r="J3476" s="12"/>
    </row>
    <row r="3477" spans="1:10" ht="12.75" customHeight="1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  <c r="J3477" s="12"/>
    </row>
    <row r="3478" spans="1:10" ht="12.75" customHeight="1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  <c r="J3478" s="12"/>
    </row>
    <row r="3479" spans="1:10" ht="12.75" customHeight="1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  <c r="J3479" s="12"/>
    </row>
    <row r="3480" spans="1:10" ht="12.75" customHeight="1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  <c r="J3480" s="12"/>
    </row>
    <row r="3481" spans="1:10" ht="12.75" customHeight="1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  <c r="J3481" s="12"/>
    </row>
    <row r="3482" spans="1:10" ht="12.75" customHeight="1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  <c r="J3482" s="12"/>
    </row>
    <row r="3483" spans="1:10" ht="12.75" customHeight="1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  <c r="J3483" s="12"/>
    </row>
    <row r="3484" spans="1:10" ht="12.75" customHeight="1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  <c r="J3484" s="12"/>
    </row>
    <row r="3485" spans="1:10" ht="12.75" customHeight="1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  <c r="J3485" s="12"/>
    </row>
    <row r="3486" spans="1:10" ht="12.75" customHeight="1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  <c r="J3486" s="12"/>
    </row>
    <row r="3487" spans="1:10" ht="12.75" customHeight="1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  <c r="J3487" s="12"/>
    </row>
    <row r="3488" spans="1:10" ht="12.75" customHeight="1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  <c r="J3488" s="12"/>
    </row>
    <row r="3489" spans="1:10" ht="12.75" customHeight="1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  <c r="J3489" s="12"/>
    </row>
    <row r="3490" spans="1:10" ht="12.75" customHeight="1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  <c r="J3490" s="12"/>
    </row>
    <row r="3491" spans="1:10" ht="12.75" customHeight="1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  <c r="J3491" s="12"/>
    </row>
    <row r="3492" spans="1:10" ht="12.75" customHeight="1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  <c r="J3492" s="12"/>
    </row>
    <row r="3493" spans="1:10" ht="12.75" customHeight="1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  <c r="J3493" s="12"/>
    </row>
    <row r="3494" spans="1:10" ht="12.75" customHeight="1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  <c r="J3494" s="12"/>
    </row>
    <row r="3495" spans="1:10" ht="12.75" customHeight="1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  <c r="J3495" s="12"/>
    </row>
    <row r="3496" spans="1:10" ht="12.75" customHeight="1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  <c r="J3496" s="12"/>
    </row>
    <row r="3497" spans="1:10" ht="12.75" customHeight="1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  <c r="J3497" s="12"/>
    </row>
    <row r="3498" spans="1:10" ht="12.75" customHeight="1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  <c r="J3498" s="12"/>
    </row>
    <row r="3499" spans="1:10" ht="12.75" customHeight="1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  <c r="J3499" s="12"/>
    </row>
    <row r="3500" spans="1:10" ht="12.75" customHeight="1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  <c r="J3500" s="12"/>
    </row>
    <row r="3501" spans="1:10" ht="12.75" customHeight="1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  <c r="J3501" s="12"/>
    </row>
    <row r="3502" spans="1:10" ht="12.75" customHeight="1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  <c r="J3502" s="12"/>
    </row>
    <row r="3503" spans="1:10" ht="12.75" customHeight="1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  <c r="J3503" s="12"/>
    </row>
    <row r="3504" spans="1:10" ht="12.75" customHeight="1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  <c r="J3504" s="12"/>
    </row>
    <row r="3505" spans="1:10" ht="12.75" customHeight="1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  <c r="J3505" s="12"/>
    </row>
    <row r="3506" spans="1:10" ht="12.75" customHeight="1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  <c r="J3506" s="12"/>
    </row>
    <row r="3507" spans="1:10" ht="12.75" customHeight="1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  <c r="J3507" s="12"/>
    </row>
    <row r="3508" spans="1:10" ht="12.75" customHeight="1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  <c r="J3508" s="12"/>
    </row>
    <row r="3509" spans="1:10" ht="12.75" customHeight="1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  <c r="J3509" s="12"/>
    </row>
    <row r="3510" spans="1:10" ht="12.75" customHeight="1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  <c r="J3510" s="12"/>
    </row>
    <row r="3511" spans="1:10" ht="12.75" customHeight="1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  <c r="J3511" s="12"/>
    </row>
    <row r="3512" spans="1:10" ht="12.75" customHeight="1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  <c r="J3512" s="12"/>
    </row>
    <row r="3513" spans="1:10" ht="12.75" customHeight="1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  <c r="J3513" s="12"/>
    </row>
    <row r="3514" spans="1:10" ht="12.75" customHeight="1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  <c r="J3514" s="12"/>
    </row>
    <row r="3515" spans="1:10" ht="12.75" customHeight="1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  <c r="J3515" s="12"/>
    </row>
    <row r="3516" spans="1:10" ht="12.75" customHeight="1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  <c r="J3516" s="12"/>
    </row>
    <row r="3517" spans="1:10" ht="12.75" customHeight="1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  <c r="J3517" s="12"/>
    </row>
    <row r="3518" spans="1:10" ht="12.75" customHeight="1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  <c r="J3518" s="12"/>
    </row>
    <row r="3519" spans="1:10" ht="12.75" customHeight="1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  <c r="J3519" s="12"/>
    </row>
    <row r="3520" spans="1:10" ht="12.75" customHeight="1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  <c r="J3520" s="12"/>
    </row>
    <row r="3521" spans="1:10" ht="12.75" customHeight="1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  <c r="J3521" s="12"/>
    </row>
    <row r="3522" spans="1:10" ht="12.75" customHeight="1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  <c r="J3522" s="12"/>
    </row>
    <row r="3523" spans="1:10" ht="12.75" customHeight="1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  <c r="J3523" s="12"/>
    </row>
    <row r="3524" spans="1:10" ht="12.75" customHeight="1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  <c r="J3524" s="12"/>
    </row>
    <row r="3525" spans="1:10" ht="12.75" customHeight="1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  <c r="J3525" s="12"/>
    </row>
    <row r="3526" spans="1:10" ht="12.75" customHeight="1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  <c r="J3526" s="12"/>
    </row>
    <row r="3527" spans="1:10" ht="12.75" customHeight="1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  <c r="J3527" s="12"/>
    </row>
    <row r="3528" spans="1:10" ht="12.75" customHeight="1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  <c r="J3528" s="12"/>
    </row>
    <row r="3529" spans="1:10" ht="12.75" customHeight="1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  <c r="J3529" s="12"/>
    </row>
    <row r="3530" spans="1:10" ht="12.75" customHeight="1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  <c r="J3530" s="12"/>
    </row>
    <row r="3531" spans="1:10" ht="12.75" customHeight="1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  <c r="J3531" s="12"/>
    </row>
    <row r="3532" spans="1:10" ht="12.75" customHeight="1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  <c r="J3532" s="12"/>
    </row>
    <row r="3533" spans="1:10" ht="12.75" customHeight="1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  <c r="J3533" s="12"/>
    </row>
    <row r="3534" spans="1:10" ht="12.75" customHeight="1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  <c r="J3534" s="12"/>
    </row>
    <row r="3535" spans="1:10" ht="12.75" customHeight="1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  <c r="J3535" s="12"/>
    </row>
    <row r="3536" spans="1:10" ht="12.75" customHeight="1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  <c r="J3536" s="12"/>
    </row>
    <row r="3537" spans="1:10" ht="12.75" customHeight="1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  <c r="J3537" s="12"/>
    </row>
    <row r="3538" spans="1:10" ht="12.75" customHeight="1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  <c r="J3538" s="12"/>
    </row>
    <row r="3539" spans="1:10" ht="12.75" customHeight="1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  <c r="J3539" s="12"/>
    </row>
    <row r="3540" spans="1:10" ht="12.75" customHeight="1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  <c r="J3540" s="12"/>
    </row>
    <row r="3541" spans="1:10" ht="12.75" customHeight="1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  <c r="J3541" s="12"/>
    </row>
    <row r="3542" spans="1:10" ht="12.75" customHeight="1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  <c r="J3542" s="12"/>
    </row>
    <row r="3543" spans="1:10" ht="12.75" customHeight="1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  <c r="J3543" s="12"/>
    </row>
    <row r="3544" spans="1:10" ht="12.75" customHeight="1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  <c r="J3544" s="12"/>
    </row>
    <row r="3545" spans="1:10" ht="12.75" customHeight="1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  <c r="J3545" s="12"/>
    </row>
    <row r="3546" spans="1:10" ht="12.75" customHeight="1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  <c r="J3546" s="12"/>
    </row>
    <row r="3547" spans="1:10" ht="12.75" customHeight="1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  <c r="J3547" s="12"/>
    </row>
    <row r="3548" spans="1:10" ht="12.75" customHeight="1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  <c r="J3548" s="12"/>
    </row>
    <row r="3549" spans="1:10" ht="12.75" customHeight="1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  <c r="J3549" s="12"/>
    </row>
    <row r="3550" spans="1:10" ht="12.75" customHeight="1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  <c r="J3550" s="12"/>
    </row>
    <row r="3551" spans="1:10" ht="12.75" customHeight="1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  <c r="J3551" s="12"/>
    </row>
    <row r="3552" spans="1:10" ht="12.75" customHeight="1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  <c r="J3552" s="12"/>
    </row>
    <row r="3553" spans="1:10" ht="12.75" customHeight="1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  <c r="J3553" s="12"/>
    </row>
    <row r="3554" spans="1:10" ht="12.75" customHeight="1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  <c r="J3554" s="12"/>
    </row>
    <row r="3555" spans="1:10" ht="12.75" customHeight="1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  <c r="J3555" s="12"/>
    </row>
    <row r="3556" spans="1:10" ht="12.75" customHeight="1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  <c r="J3556" s="12"/>
    </row>
    <row r="3557" spans="1:10" ht="12.75" customHeight="1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  <c r="J3557" s="12"/>
    </row>
    <row r="3558" spans="1:10" ht="12.75" customHeight="1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  <c r="J3558" s="12"/>
    </row>
    <row r="3559" spans="1:10" ht="12.75" customHeight="1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  <c r="J3559" s="12"/>
    </row>
    <row r="3560" spans="1:10" ht="12.75" customHeight="1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  <c r="J3560" s="12"/>
    </row>
    <row r="3561" spans="1:10" ht="12.75" customHeight="1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  <c r="J3561" s="12"/>
    </row>
    <row r="3562" spans="1:10" ht="12.75" customHeight="1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  <c r="J3562" s="12"/>
    </row>
    <row r="3563" spans="1:10" ht="12.75" customHeight="1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  <c r="J3563" s="12"/>
    </row>
    <row r="3564" spans="1:10" ht="12.75" customHeight="1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  <c r="J3564" s="12"/>
    </row>
    <row r="3565" spans="1:10" ht="12.75" customHeight="1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  <c r="J3565" s="12"/>
    </row>
    <row r="3566" spans="1:10" ht="12.75" customHeight="1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  <c r="J3566" s="12"/>
    </row>
    <row r="3567" spans="1:10" ht="12.75" customHeight="1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  <c r="J3567" s="12"/>
    </row>
    <row r="3568" spans="1:10" ht="12.75" customHeight="1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  <c r="J3568" s="12"/>
    </row>
    <row r="3569" spans="1:10" ht="12.75" customHeight="1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  <c r="J3569" s="12"/>
    </row>
    <row r="3570" spans="1:10" ht="12.75" customHeight="1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  <c r="J3570" s="12"/>
    </row>
    <row r="3571" spans="1:10" ht="12.75" customHeight="1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  <c r="J3571" s="12"/>
    </row>
    <row r="3572" spans="1:10" ht="12.75" customHeight="1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  <c r="J3572" s="12"/>
    </row>
    <row r="3573" spans="1:10" ht="12.75" customHeight="1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  <c r="J3573" s="12"/>
    </row>
    <row r="3574" spans="1:10" ht="12.75" customHeight="1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  <c r="J3574" s="12"/>
    </row>
    <row r="3575" spans="1:10" ht="12.75" customHeight="1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  <c r="J3575" s="12"/>
    </row>
    <row r="3576" spans="1:10" ht="12.75" customHeight="1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  <c r="J3576" s="12"/>
    </row>
    <row r="3577" spans="1:10" ht="12.75" customHeight="1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  <c r="J3577" s="12"/>
    </row>
    <row r="3578" spans="1:10" ht="12.75" customHeight="1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  <c r="J3578" s="12"/>
    </row>
    <row r="3579" spans="1:10" ht="12.75" customHeight="1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  <c r="J3579" s="12"/>
    </row>
    <row r="3580" spans="1:10" ht="12.75" customHeight="1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  <c r="J3580" s="12"/>
    </row>
    <row r="3581" spans="1:10" ht="12.75" customHeight="1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  <c r="J3581" s="12"/>
    </row>
    <row r="3582" spans="1:10" ht="12.75" customHeight="1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  <c r="J3582" s="12"/>
    </row>
    <row r="3583" spans="1:10" ht="12.75" customHeight="1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  <c r="J3583" s="12"/>
    </row>
    <row r="3584" spans="1:10" ht="12.75" customHeight="1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  <c r="J3584" s="12"/>
    </row>
    <row r="3585" spans="1:10" ht="12.75" customHeight="1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  <c r="J3585" s="12"/>
    </row>
    <row r="3586" spans="1:10" ht="12.75" customHeight="1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  <c r="J3586" s="12"/>
    </row>
    <row r="3587" spans="1:10" ht="12.75" customHeight="1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  <c r="J3587" s="12"/>
    </row>
    <row r="3588" spans="1:10" ht="12.75" customHeight="1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  <c r="J3588" s="12"/>
    </row>
    <row r="3589" spans="1:10" ht="12.75" customHeight="1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  <c r="J3589" s="12"/>
    </row>
    <row r="3590" spans="1:10" ht="12.75" customHeight="1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  <c r="J3590" s="12"/>
    </row>
    <row r="3591" spans="1:10" ht="12.75" customHeight="1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  <c r="J3591" s="12"/>
    </row>
    <row r="3592" spans="1:10" ht="12.75" customHeight="1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  <c r="J3592" s="12"/>
    </row>
    <row r="3593" spans="1:10" ht="12.75" customHeight="1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  <c r="J3593" s="12"/>
    </row>
    <row r="3594" spans="1:10" ht="12.75" customHeight="1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  <c r="J3594" s="12"/>
    </row>
    <row r="3595" spans="1:10" ht="12.75" customHeight="1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  <c r="J3595" s="12"/>
    </row>
    <row r="3596" spans="1:10" ht="12.75" customHeight="1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  <c r="J3596" s="12"/>
    </row>
    <row r="3597" spans="1:10" ht="12.75" customHeight="1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  <c r="J3597" s="12"/>
    </row>
    <row r="3598" spans="1:10" ht="12.75" customHeight="1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  <c r="J3598" s="12"/>
    </row>
    <row r="3599" spans="1:10" ht="12.75" customHeight="1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  <c r="J3599" s="12"/>
    </row>
    <row r="3600" spans="1:10" ht="12.75" customHeight="1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  <c r="J3600" s="12"/>
    </row>
    <row r="3601" spans="1:10" ht="12.75" customHeight="1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  <c r="J3601" s="12"/>
    </row>
    <row r="3602" spans="1:10" ht="12.75" customHeight="1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  <c r="J3602" s="12"/>
    </row>
    <row r="3603" spans="1:10" ht="12.75" customHeight="1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  <c r="J3603" s="12"/>
    </row>
    <row r="3604" spans="1:10" ht="12.75" customHeight="1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  <c r="J3604" s="12"/>
    </row>
    <row r="3605" spans="1:10" ht="12.75" customHeight="1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  <c r="J3605" s="12"/>
    </row>
    <row r="3606" spans="1:10" ht="12.75" customHeight="1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  <c r="J3606" s="12"/>
    </row>
    <row r="3607" spans="1:10" ht="12.75" customHeight="1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  <c r="J3607" s="12"/>
    </row>
    <row r="3608" spans="1:10" ht="12.75" customHeight="1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  <c r="J3608" s="12"/>
    </row>
    <row r="3609" spans="1:10" ht="12.75" customHeight="1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  <c r="J3609" s="12"/>
    </row>
    <row r="3610" spans="1:10" ht="12.75" customHeight="1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  <c r="J3610" s="12"/>
    </row>
    <row r="3611" spans="1:10" ht="12.75" customHeight="1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  <c r="J3611" s="12"/>
    </row>
    <row r="3612" spans="1:10" ht="12.75" customHeight="1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  <c r="J3612" s="12"/>
    </row>
    <row r="3613" spans="1:10" ht="12.75" customHeight="1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  <c r="J3613" s="12"/>
    </row>
    <row r="3614" spans="1:10" ht="12.75" customHeight="1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  <c r="J3614" s="12"/>
    </row>
    <row r="3615" spans="1:10" ht="12.75" customHeight="1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  <c r="J3615" s="12"/>
    </row>
    <row r="3616" spans="1:10" ht="12.75" customHeight="1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  <c r="J3616" s="12"/>
    </row>
    <row r="3617" spans="1:10" ht="12.75" customHeight="1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  <c r="J3617" s="12"/>
    </row>
    <row r="3618" spans="1:10" ht="12.75" customHeight="1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  <c r="J3618" s="12"/>
    </row>
    <row r="3619" spans="1:10" ht="12.75" customHeight="1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  <c r="J3619" s="12"/>
    </row>
    <row r="3620" spans="1:10" ht="12.75" customHeight="1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  <c r="J3620" s="12"/>
    </row>
    <row r="3621" spans="1:10" ht="12.75" customHeight="1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  <c r="J3621" s="12"/>
    </row>
    <row r="3622" spans="1:10" ht="12.75" customHeight="1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  <c r="J3622" s="12"/>
    </row>
    <row r="3623" spans="1:10" ht="12.75" customHeight="1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  <c r="J3623" s="12"/>
    </row>
    <row r="3624" spans="1:10" ht="12.75" customHeight="1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  <c r="J3624" s="12"/>
    </row>
    <row r="3625" spans="1:10" ht="12.75" customHeight="1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  <c r="J3625" s="12"/>
    </row>
    <row r="3626" spans="1:10" ht="12.75" customHeight="1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  <c r="J3626" s="12"/>
    </row>
    <row r="3627" spans="1:10" ht="12.75" customHeight="1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  <c r="J3627" s="12"/>
    </row>
    <row r="3628" spans="1:10" ht="12.75" customHeight="1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  <c r="J3628" s="12"/>
    </row>
    <row r="3629" spans="1:10" ht="12.75" customHeight="1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  <c r="J3629" s="12"/>
    </row>
    <row r="3630" spans="1:10" ht="12.75" customHeight="1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  <c r="J3630" s="12"/>
    </row>
    <row r="3631" spans="1:10" ht="12.75" customHeight="1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  <c r="J3631" s="12"/>
    </row>
    <row r="3632" spans="1:10" ht="12.75" customHeight="1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  <c r="J3632" s="12"/>
    </row>
    <row r="3633" spans="1:10" ht="12.75" customHeight="1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  <c r="J3633" s="12"/>
    </row>
    <row r="3634" spans="1:10" ht="12.75" customHeight="1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  <c r="J3634" s="12"/>
    </row>
    <row r="3635" spans="1:10" ht="12.75" customHeight="1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  <c r="J3635" s="12"/>
    </row>
    <row r="3636" spans="1:10" ht="12.75" customHeight="1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  <c r="J3636" s="12"/>
    </row>
    <row r="3637" spans="1:10" ht="12.75" customHeight="1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  <c r="J3637" s="12"/>
    </row>
    <row r="3638" spans="1:10" ht="12.75" customHeight="1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  <c r="J3638" s="12"/>
    </row>
    <row r="3639" spans="1:10" ht="12.75" customHeight="1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  <c r="J3639" s="12"/>
    </row>
    <row r="3640" spans="1:10" ht="12.75" customHeight="1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  <c r="J3640" s="12"/>
    </row>
    <row r="3641" spans="1:10" ht="12.75" customHeight="1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  <c r="J3641" s="12"/>
    </row>
    <row r="3642" spans="1:10" ht="12.75" customHeight="1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  <c r="J3642" s="12"/>
    </row>
    <row r="3643" spans="1:10" ht="12.75" customHeight="1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  <c r="J3643" s="12"/>
    </row>
    <row r="3644" spans="1:10" ht="12.75" customHeight="1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  <c r="J3644" s="12"/>
    </row>
    <row r="3645" spans="1:10" ht="12.75" customHeight="1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  <c r="J3645" s="12"/>
    </row>
    <row r="3646" spans="1:10" ht="12.75" customHeight="1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  <c r="J3646" s="12"/>
    </row>
    <row r="3647" spans="1:10" ht="12.75" customHeight="1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  <c r="J3647" s="12"/>
    </row>
    <row r="3648" spans="1:10" ht="12.75" customHeight="1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  <c r="J3648" s="12"/>
    </row>
    <row r="3649" spans="1:10" ht="12.75" customHeight="1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  <c r="J3649" s="12"/>
    </row>
    <row r="3650" spans="1:10" ht="12.75" customHeight="1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  <c r="J3650" s="12"/>
    </row>
    <row r="3651" spans="1:10" ht="12.75" customHeight="1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  <c r="J3651" s="12"/>
    </row>
    <row r="3652" spans="1:10" ht="12.75" customHeight="1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  <c r="J3652" s="12"/>
    </row>
    <row r="3653" spans="1:10" ht="12.75" customHeight="1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  <c r="J3653" s="12"/>
    </row>
    <row r="3654" spans="1:10" ht="12.75" customHeight="1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  <c r="J3654" s="12"/>
    </row>
    <row r="3655" spans="1:10" ht="12.75" customHeight="1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  <c r="J3655" s="12"/>
    </row>
    <row r="3656" spans="1:10" ht="12.75" customHeight="1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  <c r="J3656" s="12"/>
    </row>
    <row r="3657" spans="1:10" ht="12.75" customHeight="1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  <c r="J3657" s="12"/>
    </row>
    <row r="3658" spans="1:10" ht="12.75" customHeight="1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  <c r="J3658" s="12"/>
    </row>
    <row r="3659" spans="1:10" ht="12.75" customHeight="1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  <c r="J3659" s="12"/>
    </row>
    <row r="3660" spans="1:10" ht="12.75" customHeight="1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  <c r="J3660" s="12"/>
    </row>
    <row r="3661" spans="1:10" ht="12.75" customHeight="1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  <c r="J3661" s="12"/>
    </row>
    <row r="3662" spans="1:10" ht="12.75" customHeight="1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  <c r="J3662" s="12"/>
    </row>
    <row r="3663" spans="1:10" ht="12.75" customHeight="1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  <c r="J3663" s="12"/>
    </row>
    <row r="3664" spans="1:10" ht="12.75" customHeight="1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  <c r="J3664" s="12"/>
    </row>
    <row r="3665" spans="1:10" ht="12.75" customHeight="1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  <c r="J3665" s="12"/>
    </row>
    <row r="3666" spans="1:10" ht="12.75" customHeight="1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  <c r="J3666" s="12"/>
    </row>
    <row r="3667" spans="1:10" ht="12.75" customHeight="1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  <c r="J3667" s="12"/>
    </row>
    <row r="3668" spans="1:10" ht="12.75" customHeight="1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  <c r="J3668" s="12"/>
    </row>
    <row r="3669" spans="1:10" ht="12.75" customHeight="1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  <c r="J3669" s="12"/>
    </row>
    <row r="3670" spans="1:10" ht="12.75" customHeight="1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  <c r="J3670" s="12"/>
    </row>
    <row r="3671" spans="1:10" ht="12.75" customHeight="1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  <c r="J3671" s="12"/>
    </row>
    <row r="3672" spans="1:10" ht="12.75" customHeight="1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  <c r="J3672" s="12"/>
    </row>
    <row r="3673" spans="1:10" ht="12.75" customHeight="1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  <c r="J3673" s="12"/>
    </row>
    <row r="3674" spans="1:10" ht="12.75" customHeight="1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  <c r="J3674" s="12"/>
    </row>
    <row r="3675" spans="1:10" ht="12.75" customHeight="1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  <c r="J3675" s="12"/>
    </row>
    <row r="3676" spans="1:10" ht="12.75" customHeight="1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  <c r="J3676" s="12"/>
    </row>
    <row r="3677" spans="1:10" ht="12.75" customHeight="1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  <c r="J3677" s="12"/>
    </row>
    <row r="3678" spans="1:10" ht="12.75" customHeight="1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  <c r="J3678" s="12"/>
    </row>
    <row r="3679" spans="1:10" ht="12.75" customHeight="1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  <c r="J3679" s="12"/>
    </row>
    <row r="3680" spans="1:10" ht="12.75" customHeight="1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  <c r="J3680" s="12"/>
    </row>
    <row r="3681" spans="1:10" ht="12.75" customHeight="1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  <c r="J3681" s="12"/>
    </row>
    <row r="3682" spans="1:10" ht="12.75" customHeight="1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  <c r="J3682" s="12"/>
    </row>
    <row r="3683" spans="1:10" ht="12.75" customHeight="1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  <c r="J3683" s="12"/>
    </row>
    <row r="3684" spans="1:10" ht="12.75" customHeight="1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  <c r="J3684" s="12"/>
    </row>
    <row r="3685" spans="1:10" ht="12.75" customHeight="1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  <c r="J3685" s="12"/>
    </row>
    <row r="3686" spans="1:10" ht="12.75" customHeight="1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  <c r="J3686" s="12"/>
    </row>
    <row r="3687" spans="1:10" ht="12.75" customHeight="1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  <c r="J3687" s="12"/>
    </row>
    <row r="3688" spans="1:10" ht="12.75" customHeight="1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  <c r="J3688" s="12"/>
    </row>
    <row r="3689" spans="1:10" ht="12.75" customHeight="1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  <c r="J3689" s="12"/>
    </row>
    <row r="3690" spans="1:10" ht="12.75" customHeight="1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  <c r="J3690" s="12"/>
    </row>
    <row r="3691" spans="1:10" ht="12.75" customHeight="1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  <c r="J3691" s="12"/>
    </row>
    <row r="3692" spans="1:10" ht="12.75" customHeight="1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  <c r="J3692" s="12"/>
    </row>
    <row r="3693" spans="1:10" ht="12.75" customHeight="1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  <c r="J3693" s="12"/>
    </row>
    <row r="3694" spans="1:10" ht="12.75" customHeight="1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  <c r="J3694" s="12"/>
    </row>
    <row r="3695" spans="1:10" ht="12.75" customHeight="1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  <c r="J3695" s="12"/>
    </row>
    <row r="3696" spans="1:10" ht="12.75" customHeight="1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  <c r="J3696" s="12"/>
    </row>
    <row r="3697" spans="1:10" ht="12.75" customHeight="1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  <c r="J3697" s="12"/>
    </row>
    <row r="3698" spans="1:10" ht="12.75" customHeight="1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  <c r="J3698" s="12"/>
    </row>
    <row r="3699" spans="1:10" ht="12.75" customHeight="1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  <c r="J3699" s="12"/>
    </row>
    <row r="3700" spans="1:10" ht="12.75" customHeight="1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  <c r="J3700" s="12"/>
    </row>
    <row r="3701" spans="1:10" ht="12.75" customHeight="1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  <c r="J3701" s="12"/>
    </row>
    <row r="3702" spans="1:10" ht="12.75" customHeight="1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  <c r="J3702" s="12"/>
    </row>
    <row r="3703" spans="1:10" ht="12.75" customHeight="1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  <c r="J3703" s="12"/>
    </row>
    <row r="3704" spans="1:10" ht="12.75" customHeight="1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  <c r="J3704" s="12"/>
    </row>
    <row r="3705" spans="1:10" ht="12.75" customHeight="1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  <c r="J3705" s="12"/>
    </row>
    <row r="3706" spans="1:10" ht="12.75" customHeight="1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  <c r="J3706" s="12"/>
    </row>
    <row r="3707" spans="1:10" ht="12.75" customHeight="1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  <c r="J3707" s="12"/>
    </row>
    <row r="3708" spans="1:10" ht="12.75" customHeight="1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  <c r="J3708" s="12"/>
    </row>
    <row r="3709" spans="1:10" ht="12.75" customHeight="1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  <c r="J3709" s="12"/>
    </row>
    <row r="3710" spans="1:10" ht="12.75" customHeight="1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  <c r="J3710" s="12"/>
    </row>
    <row r="3711" spans="1:10" ht="12.75" customHeight="1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  <c r="J3711" s="12"/>
    </row>
    <row r="3712" spans="1:10" ht="12.75" customHeight="1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  <c r="J3712" s="12"/>
    </row>
    <row r="3713" spans="1:10" ht="12.75" customHeight="1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  <c r="J3713" s="12"/>
    </row>
    <row r="3714" spans="1:10" ht="12.75" customHeight="1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  <c r="J3714" s="12"/>
    </row>
    <row r="3715" spans="1:10" ht="12.75" customHeight="1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  <c r="J3715" s="12"/>
    </row>
    <row r="3716" spans="1:10" ht="12.75" customHeight="1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  <c r="J3716" s="12"/>
    </row>
    <row r="3717" spans="1:10" ht="12.75" customHeight="1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  <c r="J3717" s="12"/>
    </row>
    <row r="3718" spans="1:10" ht="12.75" customHeight="1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  <c r="J3718" s="12"/>
    </row>
    <row r="3719" spans="1:10" ht="12.75" customHeight="1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  <c r="J3719" s="12"/>
    </row>
    <row r="3720" spans="1:10" ht="12.75" customHeight="1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  <c r="J3720" s="12"/>
    </row>
    <row r="3721" spans="1:10" ht="12.75" customHeight="1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  <c r="J3721" s="12"/>
    </row>
    <row r="3722" spans="1:10" ht="12.75" customHeight="1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  <c r="J3722" s="12"/>
    </row>
    <row r="3723" spans="1:10" ht="12.75" customHeight="1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  <c r="J3723" s="12"/>
    </row>
    <row r="3724" spans="1:10" ht="12.75" customHeight="1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  <c r="J3724" s="12"/>
    </row>
    <row r="3725" spans="1:10" ht="12.75" customHeight="1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  <c r="J3725" s="12"/>
    </row>
    <row r="3726" spans="1:10" ht="12.75" customHeight="1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  <c r="J3726" s="12"/>
    </row>
    <row r="3727" spans="1:10" ht="12.75" customHeight="1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  <c r="J3727" s="12"/>
    </row>
    <row r="3728" spans="1:10" ht="12.75" customHeight="1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  <c r="J3728" s="12"/>
    </row>
    <row r="3729" spans="1:10" ht="12.75" customHeight="1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  <c r="J3729" s="12"/>
    </row>
    <row r="3730" spans="1:10" ht="12.75" customHeight="1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  <c r="J3730" s="12"/>
    </row>
    <row r="3731" spans="1:10" ht="12.75" customHeight="1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  <c r="J3731" s="12"/>
    </row>
    <row r="3732" spans="1:10" ht="12.75" customHeight="1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  <c r="J3732" s="12"/>
    </row>
    <row r="3733" spans="1:10" ht="12.75" customHeight="1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  <c r="J3733" s="12"/>
    </row>
    <row r="3734" spans="1:10" ht="12.75" customHeight="1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  <c r="J3734" s="12"/>
    </row>
    <row r="3735" spans="1:10" ht="12.75" customHeight="1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  <c r="J3735" s="12"/>
    </row>
    <row r="3736" spans="1:10" ht="12.75" customHeight="1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  <c r="J3736" s="12"/>
    </row>
    <row r="3737" spans="1:10" ht="12.75" customHeight="1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  <c r="J3737" s="12"/>
    </row>
    <row r="3738" spans="1:10" ht="12.75" customHeight="1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  <c r="J3738" s="12"/>
    </row>
    <row r="3739" spans="1:10" ht="12.75" customHeight="1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  <c r="J3739" s="12"/>
    </row>
    <row r="3740" spans="1:10" ht="12.75" customHeight="1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  <c r="J3740" s="12"/>
    </row>
    <row r="3741" spans="1:10" ht="12.75" customHeight="1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  <c r="J3741" s="12"/>
    </row>
    <row r="3742" spans="1:10" ht="12.75" customHeight="1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  <c r="J3742" s="12"/>
    </row>
    <row r="3743" spans="1:10" ht="12.75" customHeight="1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  <c r="J3743" s="12"/>
    </row>
    <row r="3744" spans="1:10" ht="12.75" customHeight="1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  <c r="J3744" s="12"/>
    </row>
    <row r="3745" spans="1:10" ht="12.75" customHeight="1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  <c r="J3745" s="12"/>
    </row>
    <row r="3746" spans="1:10" ht="12.75" customHeight="1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  <c r="J3746" s="12"/>
    </row>
    <row r="3747" spans="1:10" ht="12.75" customHeight="1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  <c r="J3747" s="12"/>
    </row>
    <row r="3748" spans="1:10" ht="12.75" customHeight="1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  <c r="J3748" s="12"/>
    </row>
    <row r="3749" spans="1:10" ht="12.75" customHeight="1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  <c r="J3749" s="12"/>
    </row>
    <row r="3750" spans="1:10" ht="12.75" customHeight="1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  <c r="J3750" s="12"/>
    </row>
    <row r="3751" spans="1:10" ht="12.75" customHeight="1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  <c r="J3751" s="12"/>
    </row>
    <row r="3752" spans="1:10" ht="12.75" customHeight="1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  <c r="J3752" s="12"/>
    </row>
    <row r="3753" spans="1:10" ht="12.75" customHeight="1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  <c r="J3753" s="12"/>
    </row>
    <row r="3754" spans="1:10" ht="12.75" customHeight="1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  <c r="J3754" s="12"/>
    </row>
    <row r="3755" spans="1:10" ht="12.75" customHeight="1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  <c r="J3755" s="12"/>
    </row>
    <row r="3756" spans="1:10" ht="12.75" customHeight="1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  <c r="J3756" s="12"/>
    </row>
    <row r="3757" spans="1:10" ht="12.75" customHeight="1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  <c r="J3757" s="12"/>
    </row>
    <row r="3758" spans="1:10" ht="12.75" customHeight="1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  <c r="J3758" s="12"/>
    </row>
    <row r="3759" spans="1:10" ht="12.75" customHeight="1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  <c r="J3759" s="12"/>
    </row>
    <row r="3760" spans="1:10" ht="12.75" customHeight="1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  <c r="J3760" s="12"/>
    </row>
    <row r="3761" spans="1:10" ht="12.75" customHeight="1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  <c r="J3761" s="12"/>
    </row>
    <row r="3762" spans="1:10" ht="12.75" customHeight="1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  <c r="J3762" s="12"/>
    </row>
    <row r="3763" spans="1:10" ht="12.75" customHeight="1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  <c r="J3763" s="12"/>
    </row>
    <row r="3764" spans="1:10" ht="12.75" customHeight="1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  <c r="J3764" s="12"/>
    </row>
    <row r="3765" spans="1:10" ht="12.75" customHeight="1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  <c r="J3765" s="12"/>
    </row>
    <row r="3766" spans="1:10" ht="12.75" customHeight="1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  <c r="J3766" s="12"/>
    </row>
    <row r="3767" spans="1:10" ht="12.75" customHeight="1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  <c r="J3767" s="12"/>
    </row>
    <row r="3768" spans="1:10" ht="12.75" customHeight="1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  <c r="J3768" s="12"/>
    </row>
    <row r="3769" spans="1:10" ht="12.75" customHeight="1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  <c r="J3769" s="12"/>
    </row>
    <row r="3770" spans="1:10" ht="12.75" customHeight="1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  <c r="J3770" s="12"/>
    </row>
    <row r="3771" spans="1:10" ht="12.75" customHeight="1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  <c r="J3771" s="12"/>
    </row>
    <row r="3772" spans="1:10" ht="12.75" customHeight="1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  <c r="J3772" s="12"/>
    </row>
    <row r="3773" spans="1:10" ht="12.75" customHeight="1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  <c r="J3773" s="12"/>
    </row>
    <row r="3774" spans="1:10" ht="12.75" customHeight="1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  <c r="J3774" s="12"/>
    </row>
    <row r="3775" spans="1:10" ht="12.75" customHeight="1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  <c r="J3775" s="12"/>
    </row>
    <row r="3776" spans="1:10" ht="12.75" customHeight="1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  <c r="J3776" s="12"/>
    </row>
    <row r="3777" spans="1:10" ht="12.75" customHeight="1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  <c r="J3777" s="12"/>
    </row>
    <row r="3778" spans="1:10" ht="12.75" customHeight="1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  <c r="J3778" s="12"/>
    </row>
    <row r="3779" spans="1:10" ht="12.75" customHeight="1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  <c r="J3779" s="12"/>
    </row>
    <row r="3780" spans="1:10" ht="12.75" customHeight="1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  <c r="J3780" s="12"/>
    </row>
    <row r="3781" spans="1:10" ht="12.75" customHeight="1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  <c r="J3781" s="12"/>
    </row>
    <row r="3782" spans="1:10" ht="12.75" customHeight="1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  <c r="J3782" s="12"/>
    </row>
    <row r="3783" spans="1:10" ht="12.75" customHeight="1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  <c r="J3783" s="12"/>
    </row>
    <row r="3784" spans="1:10" ht="12.75" customHeight="1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  <c r="J3784" s="12"/>
    </row>
    <row r="3785" spans="1:10" ht="12.75" customHeight="1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  <c r="J3785" s="12"/>
    </row>
    <row r="3786" spans="1:10" ht="12.75" customHeight="1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  <c r="J3786" s="12"/>
    </row>
    <row r="3787" spans="1:10" ht="12.75" customHeight="1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  <c r="J3787" s="12"/>
    </row>
    <row r="3788" spans="1:10" ht="12.75" customHeight="1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  <c r="J3788" s="12"/>
    </row>
    <row r="3789" spans="1:10" ht="12.75" customHeight="1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  <c r="J3789" s="12"/>
    </row>
    <row r="3790" spans="1:10" ht="12.75" customHeight="1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  <c r="J3790" s="12"/>
    </row>
    <row r="3791" spans="1:10" ht="12.75" customHeight="1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  <c r="J3791" s="12"/>
    </row>
    <row r="3792" spans="1:10" ht="12.75" customHeight="1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  <c r="J3792" s="12"/>
    </row>
    <row r="3793" spans="1:10" ht="12.75" customHeight="1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  <c r="J3793" s="12"/>
    </row>
    <row r="3794" spans="1:10" ht="12.75" customHeight="1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  <c r="J3794" s="12"/>
    </row>
    <row r="3795" spans="1:10" ht="12.75" customHeight="1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  <c r="J3795" s="12"/>
    </row>
    <row r="3796" spans="1:10" ht="12.75" customHeight="1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  <c r="J3796" s="12"/>
    </row>
    <row r="3797" spans="1:10" ht="12.75" customHeight="1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  <c r="J3797" s="12"/>
    </row>
    <row r="3798" spans="1:10" ht="12.75" customHeight="1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  <c r="J3798" s="12"/>
    </row>
    <row r="3799" spans="1:10" ht="12.75" customHeight="1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  <c r="J3799" s="12"/>
    </row>
    <row r="3800" spans="1:10" ht="12.75" customHeight="1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  <c r="J3800" s="12"/>
    </row>
    <row r="3801" spans="1:10" ht="12.75" customHeight="1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  <c r="J3801" s="12"/>
    </row>
    <row r="3802" spans="1:10" ht="12.75" customHeight="1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  <c r="J3802" s="12"/>
    </row>
    <row r="3803" spans="1:10" ht="12.75" customHeight="1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  <c r="J3803" s="12"/>
    </row>
    <row r="3804" spans="1:10" ht="12.75" customHeight="1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  <c r="J3804" s="12"/>
    </row>
    <row r="3805" spans="1:10" ht="12.75" customHeight="1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  <c r="J3805" s="12"/>
    </row>
    <row r="3806" spans="1:10" ht="12.75" customHeight="1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  <c r="J3806" s="12"/>
    </row>
    <row r="3807" spans="1:10" ht="12.75" customHeight="1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  <c r="J3807" s="12"/>
    </row>
    <row r="3808" spans="1:10" ht="12.75" customHeight="1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  <c r="J3808" s="12"/>
    </row>
    <row r="3809" spans="1:10" ht="12.75" customHeight="1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  <c r="J3809" s="12"/>
    </row>
    <row r="3810" spans="1:10" ht="12.75" customHeight="1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  <c r="J3810" s="12"/>
    </row>
    <row r="3811" spans="1:10" ht="12.75" customHeight="1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  <c r="J3811" s="12"/>
    </row>
    <row r="3812" spans="1:10" ht="12.75" customHeight="1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  <c r="J3812" s="12"/>
    </row>
    <row r="3813" spans="1:10" ht="12.75" customHeight="1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  <c r="J3813" s="12"/>
    </row>
    <row r="3814" spans="1:10" ht="12.75" customHeight="1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  <c r="J3814" s="12"/>
    </row>
    <row r="3815" spans="1:10" ht="12.75" customHeight="1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  <c r="J3815" s="12"/>
    </row>
    <row r="3816" spans="1:10" ht="12.75" customHeight="1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  <c r="J3816" s="12"/>
    </row>
    <row r="3817" spans="1:10" ht="12.75" customHeight="1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  <c r="J3817" s="12"/>
    </row>
    <row r="3818" spans="1:10" ht="12.75" customHeight="1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  <c r="J3818" s="12"/>
    </row>
    <row r="3819" spans="1:10" ht="12.75" customHeight="1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  <c r="J3819" s="12"/>
    </row>
    <row r="3820" spans="1:10" ht="12.75" customHeight="1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  <c r="J3820" s="12"/>
    </row>
    <row r="3821" spans="1:10" ht="12.75" customHeight="1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  <c r="J3821" s="12"/>
    </row>
    <row r="3822" spans="1:10" ht="12.75" customHeight="1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  <c r="J3822" s="12"/>
    </row>
    <row r="3823" spans="1:10" ht="12.75" customHeight="1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  <c r="J3823" s="12"/>
    </row>
    <row r="3824" spans="1:10" ht="12.75" customHeight="1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  <c r="J3824" s="12"/>
    </row>
    <row r="3825" spans="1:10" ht="12.75" customHeight="1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  <c r="J3825" s="12"/>
    </row>
    <row r="3826" spans="1:10" ht="12.75" customHeight="1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  <c r="J3826" s="12"/>
    </row>
    <row r="3827" spans="1:10" ht="12.75" customHeight="1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  <c r="J3827" s="12"/>
    </row>
    <row r="3828" spans="1:10" ht="12.75" customHeight="1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  <c r="J3828" s="12"/>
    </row>
    <row r="3829" spans="1:10" ht="12.75" customHeight="1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  <c r="J3829" s="12"/>
    </row>
    <row r="3830" spans="1:10" ht="12.75" customHeight="1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  <c r="J3830" s="12"/>
    </row>
    <row r="3831" spans="1:10" ht="12.75" customHeight="1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  <c r="J3831" s="12"/>
    </row>
    <row r="3832" spans="1:10" ht="12.75" customHeight="1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  <c r="J3832" s="12"/>
    </row>
    <row r="3833" spans="1:10" ht="12.75" customHeight="1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  <c r="J3833" s="12"/>
    </row>
    <row r="3834" spans="1:10" ht="12.75" customHeight="1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  <c r="J3834" s="12"/>
    </row>
    <row r="3835" spans="1:10" ht="12.75" customHeight="1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  <c r="J3835" s="12"/>
    </row>
    <row r="3836" spans="1:10" ht="12.75" customHeight="1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  <c r="J3836" s="12"/>
    </row>
    <row r="3837" spans="1:10" ht="12.75" customHeight="1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  <c r="J3837" s="12"/>
    </row>
    <row r="3838" spans="1:10" ht="12.75" customHeight="1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  <c r="J3838" s="12"/>
    </row>
    <row r="3839" spans="1:10" ht="12.75" customHeight="1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  <c r="J3839" s="12"/>
    </row>
    <row r="3840" spans="1:10" ht="12.75" customHeight="1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  <c r="J3840" s="12"/>
    </row>
    <row r="3841" spans="1:10" ht="12.75" customHeight="1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  <c r="J3841" s="12"/>
    </row>
    <row r="3842" spans="1:10" ht="12.75" customHeight="1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  <c r="J3842" s="12"/>
    </row>
    <row r="3843" spans="1:10" ht="12.75" customHeight="1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  <c r="J3843" s="12"/>
    </row>
    <row r="3844" spans="1:10" ht="12.75" customHeight="1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  <c r="J3844" s="12"/>
    </row>
    <row r="3845" spans="1:10" ht="12.75" customHeight="1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  <c r="J3845" s="12"/>
    </row>
    <row r="3846" spans="1:10" ht="12.75" customHeight="1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  <c r="J3846" s="12"/>
    </row>
    <row r="3847" spans="1:10" ht="12.75" customHeight="1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  <c r="J3847" s="12"/>
    </row>
    <row r="3848" spans="1:10" ht="12.75" customHeight="1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  <c r="J3848" s="12"/>
    </row>
    <row r="3849" spans="1:10" ht="12.75" customHeight="1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  <c r="J3849" s="12"/>
    </row>
    <row r="3850" spans="1:10" ht="12.75" customHeight="1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  <c r="J3850" s="12"/>
    </row>
    <row r="3851" spans="1:10" ht="12.75" customHeight="1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  <c r="J3851" s="12"/>
    </row>
    <row r="3852" spans="1:10" ht="12.75" customHeight="1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  <c r="J3852" s="12"/>
    </row>
    <row r="3853" spans="1:10" ht="12.75" customHeight="1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  <c r="J3853" s="12"/>
    </row>
    <row r="3854" spans="1:10" ht="12.75" customHeight="1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  <c r="J3854" s="12"/>
    </row>
    <row r="3855" spans="1:10" ht="12.75" customHeight="1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  <c r="J3855" s="12"/>
    </row>
    <row r="3856" spans="1:10" ht="12.75" customHeight="1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  <c r="J3856" s="12"/>
    </row>
    <row r="3857" spans="1:10" ht="12.75" customHeight="1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  <c r="J3857" s="12"/>
    </row>
    <row r="3858" spans="1:10" ht="12.75" customHeight="1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  <c r="J3858" s="12"/>
    </row>
    <row r="3859" spans="1:10" ht="12.75" customHeight="1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  <c r="J3859" s="12"/>
    </row>
    <row r="3860" spans="1:10" ht="12.75" customHeight="1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  <c r="J3860" s="12"/>
    </row>
    <row r="3861" spans="1:10" ht="12.75" customHeight="1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  <c r="J3861" s="12"/>
    </row>
    <row r="3862" spans="1:10" ht="12.75" customHeight="1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  <c r="J3862" s="12"/>
    </row>
    <row r="3863" spans="1:10" ht="12.75" customHeight="1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  <c r="J3863" s="12"/>
    </row>
    <row r="3864" spans="1:10" ht="12.75" customHeight="1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  <c r="J3864" s="12"/>
    </row>
    <row r="3865" spans="1:10" ht="12.75" customHeight="1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  <c r="J3865" s="12"/>
    </row>
    <row r="3866" spans="1:10" ht="12.75" customHeight="1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  <c r="J3866" s="12"/>
    </row>
    <row r="3867" spans="1:10" ht="12.75" customHeight="1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  <c r="J3867" s="12"/>
    </row>
    <row r="3868" spans="1:10" ht="12.75" customHeight="1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  <c r="J3868" s="12"/>
    </row>
    <row r="3869" spans="1:10" ht="12.75" customHeight="1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  <c r="J3869" s="12"/>
    </row>
    <row r="3870" spans="1:10" ht="12.75" customHeight="1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  <c r="J3870" s="12"/>
    </row>
    <row r="3871" spans="1:10" ht="12.75" customHeight="1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  <c r="J3871" s="12"/>
    </row>
    <row r="3872" spans="1:10" ht="12.75" customHeight="1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  <c r="J3872" s="12"/>
    </row>
    <row r="3873" spans="1:10" ht="12.75" customHeight="1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  <c r="J3873" s="12"/>
    </row>
    <row r="3874" spans="1:10" ht="12.75" customHeight="1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  <c r="J3874" s="12"/>
    </row>
    <row r="3875" spans="1:10" ht="12.75" customHeight="1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  <c r="J3875" s="12"/>
    </row>
    <row r="3876" spans="1:10" ht="12.75" customHeight="1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  <c r="J3876" s="12"/>
    </row>
    <row r="3877" spans="1:10" ht="12.75" customHeight="1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  <c r="J3877" s="12"/>
    </row>
    <row r="3878" spans="1:10" ht="12.75" customHeight="1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  <c r="J3878" s="12"/>
    </row>
    <row r="3879" spans="1:10" ht="12.75" customHeight="1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  <c r="J3879" s="12"/>
    </row>
    <row r="3880" spans="1:10" ht="12.75" customHeight="1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  <c r="J3880" s="12"/>
    </row>
    <row r="3881" spans="1:10" ht="12.75" customHeight="1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  <c r="J3881" s="12"/>
    </row>
    <row r="3882" spans="1:10" ht="12.75" customHeight="1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  <c r="J3882" s="12"/>
    </row>
    <row r="3883" spans="1:10" ht="12.75" customHeight="1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  <c r="J3883" s="12"/>
    </row>
    <row r="3884" spans="1:10" ht="12.75" customHeight="1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  <c r="J3884" s="12"/>
    </row>
    <row r="3885" spans="1:10" ht="12.75" customHeight="1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  <c r="J3885" s="12"/>
    </row>
    <row r="3886" spans="1:10" ht="12.75" customHeight="1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  <c r="J3886" s="12"/>
    </row>
    <row r="3887" spans="1:10" ht="12.75" customHeight="1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  <c r="J3887" s="12"/>
    </row>
    <row r="3888" spans="1:10" ht="12.75" customHeight="1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  <c r="J3888" s="12"/>
    </row>
    <row r="3889" spans="1:10" ht="12.75" customHeight="1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  <c r="J3889" s="12"/>
    </row>
    <row r="3890" spans="1:10" ht="12.75" customHeight="1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  <c r="J3890" s="12"/>
    </row>
    <row r="3891" spans="1:10" ht="12.75" customHeight="1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  <c r="J3891" s="12"/>
    </row>
    <row r="3892" spans="1:10" ht="12.75" customHeight="1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  <c r="J3892" s="12"/>
    </row>
    <row r="3893" spans="1:10" ht="12.75" customHeight="1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  <c r="J3893" s="12"/>
    </row>
    <row r="3894" spans="1:10" ht="12.75" customHeight="1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  <c r="J3894" s="12"/>
    </row>
    <row r="3895" spans="1:10" ht="12.75" customHeight="1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  <c r="J3895" s="12"/>
    </row>
    <row r="3896" spans="1:10" ht="12.75" customHeight="1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  <c r="J3896" s="12"/>
    </row>
    <row r="3897" spans="1:10" ht="12.75" customHeight="1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  <c r="J3897" s="12"/>
    </row>
    <row r="3898" spans="1:10" ht="12.75" customHeight="1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  <c r="J3898" s="12"/>
    </row>
    <row r="3899" spans="1:10" ht="12.75" customHeight="1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  <c r="J3899" s="12"/>
    </row>
    <row r="3900" spans="1:10" ht="12.75" customHeight="1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  <c r="J3900" s="12"/>
    </row>
    <row r="3901" spans="1:10" ht="12.75" customHeight="1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  <c r="J3901" s="12"/>
    </row>
    <row r="3902" spans="1:10" ht="12.75" customHeight="1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  <c r="J3902" s="12"/>
    </row>
    <row r="3903" spans="1:10" ht="12.75" customHeight="1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  <c r="J3903" s="12"/>
    </row>
    <row r="3904" spans="1:10" ht="12.75" customHeight="1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  <c r="J3904" s="12"/>
    </row>
    <row r="3905" spans="1:10" ht="12.75" customHeight="1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  <c r="J3905" s="12"/>
    </row>
    <row r="3906" spans="1:10" ht="12.75" customHeight="1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  <c r="J3906" s="12"/>
    </row>
    <row r="3907" spans="1:10" ht="12.75" customHeight="1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  <c r="J3907" s="12"/>
    </row>
    <row r="3908" spans="1:10" ht="12.75" customHeight="1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  <c r="J3908" s="12"/>
    </row>
    <row r="3909" spans="1:10" ht="12.75" customHeight="1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  <c r="J3909" s="12"/>
    </row>
    <row r="3910" spans="1:10" ht="12.75" customHeight="1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  <c r="J3910" s="12"/>
    </row>
    <row r="3911" spans="1:10" ht="12.75" customHeight="1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  <c r="J3911" s="12"/>
    </row>
    <row r="3912" spans="1:10" ht="12.75" customHeight="1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  <c r="J3912" s="12"/>
    </row>
    <row r="3913" spans="1:10" ht="12.75" customHeight="1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  <c r="J3913" s="12"/>
    </row>
    <row r="3914" spans="1:10" ht="12.75" customHeight="1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  <c r="J3914" s="12"/>
    </row>
    <row r="3915" spans="1:10" ht="12.75" customHeight="1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  <c r="J3915" s="12"/>
    </row>
    <row r="3916" spans="1:10" ht="12.75" customHeight="1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  <c r="J3916" s="12"/>
    </row>
    <row r="3917" spans="1:10" ht="12.75" customHeight="1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  <c r="J3917" s="12"/>
    </row>
    <row r="3918" spans="1:10" ht="12.75" customHeight="1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  <c r="J3918" s="12"/>
    </row>
    <row r="3919" spans="1:10" ht="12.75" customHeight="1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  <c r="J3919" s="12"/>
    </row>
    <row r="3920" spans="1:10" ht="12.75" customHeight="1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  <c r="J3920" s="12"/>
    </row>
    <row r="3921" spans="1:10" ht="12.75" customHeight="1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  <c r="J3921" s="12"/>
    </row>
    <row r="3922" spans="1:10" ht="12.75" customHeight="1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  <c r="J3922" s="12"/>
    </row>
    <row r="3923" spans="1:10" ht="12.75" customHeight="1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  <c r="J3923" s="12"/>
    </row>
    <row r="3924" spans="1:10" ht="12.75" customHeight="1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  <c r="J3924" s="12"/>
    </row>
    <row r="3925" spans="1:10" ht="12.75" customHeight="1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  <c r="J3925" s="12"/>
    </row>
    <row r="3926" spans="1:10" ht="12.75" customHeight="1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  <c r="J3926" s="12"/>
    </row>
    <row r="3927" spans="1:10" ht="12.75" customHeight="1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  <c r="J3927" s="12"/>
    </row>
    <row r="3928" spans="1:10" ht="12.75" customHeight="1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  <c r="J3928" s="12"/>
    </row>
    <row r="3929" spans="1:10" ht="12.75" customHeight="1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  <c r="J3929" s="12"/>
    </row>
    <row r="3930" spans="1:10" ht="12.75" customHeight="1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  <c r="J3930" s="12"/>
    </row>
    <row r="3931" spans="1:10" ht="12.75" customHeight="1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  <c r="J3931" s="12"/>
    </row>
    <row r="3932" spans="1:10" ht="12.75" customHeight="1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  <c r="J3932" s="12"/>
    </row>
    <row r="3933" spans="1:10" ht="12.75" customHeight="1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  <c r="J3933" s="12"/>
    </row>
    <row r="3934" spans="1:10" ht="12.75" customHeight="1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  <c r="J3934" s="12"/>
    </row>
    <row r="3935" spans="1:10" ht="12.75" customHeight="1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  <c r="J3935" s="12"/>
    </row>
    <row r="3936" spans="1:10" ht="12.75" customHeight="1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  <c r="J3936" s="12"/>
    </row>
    <row r="3937" spans="1:10" ht="12.75" customHeight="1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  <c r="J3937" s="12"/>
    </row>
    <row r="3938" spans="1:10" ht="12.75" customHeight="1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  <c r="J3938" s="12"/>
    </row>
    <row r="3939" spans="1:10" ht="12.75" customHeight="1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  <c r="J3939" s="12"/>
    </row>
    <row r="3940" spans="1:10" ht="12.75" customHeight="1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  <c r="J3940" s="12"/>
    </row>
    <row r="3941" spans="1:10" ht="12.75" customHeight="1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  <c r="J3941" s="12"/>
    </row>
    <row r="3942" spans="1:10" ht="12.75" customHeight="1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  <c r="J3942" s="12"/>
    </row>
    <row r="3943" spans="1:10" ht="12.75" customHeight="1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  <c r="J3943" s="12"/>
    </row>
    <row r="3944" spans="1:10" ht="12.75" customHeight="1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  <c r="J3944" s="12"/>
    </row>
    <row r="3945" spans="1:10" ht="12.75" customHeight="1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  <c r="J3945" s="12"/>
    </row>
    <row r="3946" spans="1:10" ht="12.75" customHeight="1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  <c r="J3946" s="12"/>
    </row>
    <row r="3947" spans="1:10" ht="12.75" customHeight="1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  <c r="J3947" s="12"/>
    </row>
    <row r="3948" spans="1:10" ht="12.75" customHeight="1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  <c r="J3948" s="12"/>
    </row>
    <row r="3949" spans="1:10" ht="12.75" customHeight="1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  <c r="J3949" s="12"/>
    </row>
    <row r="3950" spans="1:10" ht="12.75" customHeight="1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  <c r="J3950" s="12"/>
    </row>
    <row r="3951" spans="1:10" ht="12.75" customHeight="1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  <c r="J3951" s="12"/>
    </row>
    <row r="3952" spans="1:10" ht="12.75" customHeight="1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  <c r="J3952" s="12"/>
    </row>
    <row r="3953" spans="1:10" ht="12.75" customHeight="1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  <c r="J3953" s="12"/>
    </row>
    <row r="3954" spans="1:10" ht="12.75" customHeight="1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  <c r="J3954" s="12"/>
    </row>
    <row r="3955" spans="1:10" ht="12.75" customHeight="1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  <c r="J3955" s="12"/>
    </row>
    <row r="3956" spans="1:10" ht="12.75" customHeight="1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  <c r="J3956" s="12"/>
    </row>
    <row r="3957" spans="1:10" ht="12.75" customHeight="1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  <c r="J3957" s="12"/>
    </row>
    <row r="3958" spans="1:10" ht="12.75" customHeight="1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  <c r="J3958" s="12"/>
    </row>
    <row r="3959" spans="1:10" ht="12.75" customHeight="1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  <c r="J3959" s="12"/>
    </row>
    <row r="3960" spans="1:10" ht="12.75" customHeight="1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  <c r="J3960" s="12"/>
    </row>
    <row r="3961" spans="1:10" ht="12.75" customHeight="1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  <c r="J3961" s="12"/>
    </row>
    <row r="3962" spans="1:10" ht="12.75" customHeight="1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  <c r="J3962" s="12"/>
    </row>
    <row r="3963" spans="1:10" ht="12.75" customHeight="1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  <c r="J3963" s="12"/>
    </row>
    <row r="3964" spans="1:10" ht="12.75" customHeight="1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  <c r="J3964" s="12"/>
    </row>
    <row r="3965" spans="1:10" ht="12.75" customHeight="1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  <c r="J3965" s="12"/>
    </row>
    <row r="3966" spans="1:10" ht="12.75" customHeight="1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  <c r="J3966" s="12"/>
    </row>
    <row r="3967" spans="1:10" ht="12.75" customHeight="1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  <c r="J3967" s="12"/>
    </row>
    <row r="3968" spans="1:10" ht="12.75" customHeight="1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  <c r="J3968" s="12"/>
    </row>
    <row r="3969" spans="1:10" ht="12.75" customHeight="1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  <c r="J3969" s="12"/>
    </row>
    <row r="3970" spans="1:10" ht="12.75" customHeight="1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  <c r="J3970" s="12"/>
    </row>
    <row r="3971" spans="1:10" ht="12.75" customHeight="1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  <c r="J3971" s="12"/>
    </row>
    <row r="3972" spans="1:10" ht="12.75" customHeight="1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  <c r="J3972" s="12"/>
    </row>
    <row r="3973" spans="1:10" ht="12.75" customHeight="1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  <c r="J3973" s="12"/>
    </row>
    <row r="3974" spans="1:10" ht="12.75" customHeight="1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  <c r="J3974" s="12"/>
    </row>
    <row r="3975" spans="1:10" ht="12.75" customHeight="1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  <c r="J3975" s="12"/>
    </row>
    <row r="3976" spans="1:10" ht="12.75" customHeight="1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  <c r="J3976" s="12"/>
    </row>
    <row r="3977" spans="1:10" ht="12.75" customHeight="1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  <c r="J3977" s="12"/>
    </row>
    <row r="3978" spans="1:10" ht="12.75" customHeight="1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  <c r="J3978" s="12"/>
    </row>
    <row r="3979" spans="1:10" ht="12.75" customHeight="1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  <c r="J3979" s="12"/>
    </row>
    <row r="3980" spans="1:10" ht="12.75" customHeight="1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  <c r="J3980" s="12"/>
    </row>
    <row r="3981" spans="1:10" ht="12.75" customHeight="1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  <c r="J3981" s="12"/>
    </row>
    <row r="3982" spans="1:10" ht="12.75" customHeight="1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  <c r="J3982" s="12"/>
    </row>
    <row r="3983" spans="1:10" ht="12.75" customHeight="1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  <c r="J3983" s="12"/>
    </row>
    <row r="3984" spans="1:10" ht="12.75" customHeight="1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  <c r="J3984" s="12"/>
    </row>
    <row r="3985" spans="1:10" ht="12.75" customHeight="1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  <c r="J3985" s="12"/>
    </row>
    <row r="3986" spans="1:10" ht="12.75" customHeight="1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  <c r="J3986" s="12"/>
    </row>
    <row r="3987" spans="1:10" ht="12.75" customHeight="1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  <c r="J3987" s="12"/>
    </row>
    <row r="3988" spans="1:10" ht="12.75" customHeight="1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  <c r="J3988" s="12"/>
    </row>
    <row r="3989" spans="1:10" ht="12.75" customHeight="1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  <c r="J3989" s="12"/>
    </row>
    <row r="3990" spans="1:10" ht="12.75" customHeight="1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  <c r="J3990" s="12"/>
    </row>
    <row r="3991" spans="1:10" ht="12.75" customHeight="1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  <c r="J3991" s="12"/>
    </row>
    <row r="3992" spans="1:10" ht="12.75" customHeight="1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  <c r="J3992" s="12"/>
    </row>
    <row r="3993" spans="1:10" ht="12.75" customHeight="1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  <c r="J3993" s="12"/>
    </row>
    <row r="3994" spans="1:10" ht="12.75" customHeight="1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  <c r="J3994" s="12"/>
    </row>
    <row r="3995" spans="1:10" ht="12.75" customHeight="1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  <c r="J3995" s="12"/>
    </row>
    <row r="3996" spans="1:10" ht="12.75" customHeight="1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  <c r="J3996" s="12"/>
    </row>
    <row r="3997" spans="1:10" ht="12.75" customHeight="1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  <c r="J3997" s="12"/>
    </row>
    <row r="3998" spans="1:10" ht="12.75" customHeight="1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  <c r="J3998" s="12"/>
    </row>
    <row r="3999" spans="1:10" ht="12.75" customHeight="1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  <c r="J3999" s="12"/>
    </row>
    <row r="4000" spans="1:10" ht="12.75" customHeight="1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  <c r="J4000" s="12"/>
    </row>
    <row r="4001" spans="1:10" ht="12.75" customHeight="1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  <c r="J4001" s="12"/>
    </row>
    <row r="4002" spans="1:10" ht="12.75" customHeight="1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  <c r="J4002" s="12"/>
    </row>
    <row r="4003" spans="1:10" ht="12.75" customHeight="1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  <c r="J4003" s="12"/>
    </row>
    <row r="4004" spans="1:10" ht="12.75" customHeight="1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  <c r="J4004" s="12"/>
    </row>
    <row r="4005" spans="1:10" ht="12.75" customHeight="1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  <c r="J4005" s="12"/>
    </row>
    <row r="4006" spans="1:10" ht="12.75" customHeight="1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  <c r="J4006" s="12"/>
    </row>
    <row r="4007" spans="1:10" ht="12.75" customHeight="1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  <c r="J4007" s="12"/>
    </row>
    <row r="4008" spans="1:10" ht="12.75" customHeight="1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  <c r="J4008" s="12"/>
    </row>
    <row r="4009" spans="1:10" ht="12.75" customHeight="1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  <c r="J4009" s="12"/>
    </row>
    <row r="4010" spans="1:10" ht="12.75" customHeight="1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  <c r="J4010" s="12"/>
    </row>
    <row r="4011" spans="1:10" ht="12.75" customHeight="1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  <c r="J4011" s="12"/>
    </row>
    <row r="4012" spans="1:10" ht="12.75" customHeight="1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  <c r="J4012" s="12"/>
    </row>
    <row r="4013" spans="1:10" ht="12.75" customHeight="1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  <c r="J4013" s="12"/>
    </row>
    <row r="4014" spans="1:10" ht="12.75" customHeight="1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  <c r="J4014" s="12"/>
    </row>
    <row r="4015" spans="1:10" ht="12.75" customHeight="1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  <c r="J4015" s="12"/>
    </row>
    <row r="4016" spans="1:10" ht="12.75" customHeight="1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  <c r="J4016" s="12"/>
    </row>
    <row r="4017" spans="1:10" ht="12.75" customHeight="1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  <c r="J4017" s="12"/>
    </row>
    <row r="4018" spans="1:10" ht="12.75" customHeight="1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  <c r="J4018" s="12"/>
    </row>
    <row r="4019" spans="1:10" ht="12.75" customHeight="1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  <c r="J4019" s="12"/>
    </row>
    <row r="4020" spans="1:10" ht="12.75" customHeight="1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  <c r="J4020" s="12"/>
    </row>
    <row r="4021" spans="1:10" ht="12.75" customHeight="1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  <c r="J4021" s="12"/>
    </row>
    <row r="4022" spans="1:10" ht="12.75" customHeight="1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  <c r="J4022" s="12"/>
    </row>
    <row r="4023" spans="1:10" ht="12.75" customHeight="1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  <c r="J4023" s="12"/>
    </row>
    <row r="4024" spans="1:10" ht="12.75" customHeight="1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  <c r="J4024" s="12"/>
    </row>
    <row r="4025" spans="1:10" ht="12.75" customHeight="1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  <c r="J4025" s="12"/>
    </row>
    <row r="4026" spans="1:10" ht="12.75" customHeight="1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  <c r="J4026" s="12"/>
    </row>
    <row r="4027" spans="1:10" ht="12.75" customHeight="1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  <c r="J4027" s="12"/>
    </row>
    <row r="4028" spans="1:10" ht="12.75" customHeight="1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  <c r="J4028" s="12"/>
    </row>
    <row r="4029" spans="1:10" ht="12.75" customHeight="1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  <c r="J4029" s="12"/>
    </row>
    <row r="4030" spans="1:10" ht="12.75" customHeight="1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  <c r="J4030" s="12"/>
    </row>
    <row r="4031" spans="1:10" ht="12.75" customHeight="1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  <c r="J4031" s="12"/>
    </row>
    <row r="4032" spans="1:10" ht="12.75" customHeight="1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  <c r="J4032" s="12"/>
    </row>
    <row r="4033" spans="1:10" ht="12.75" customHeight="1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  <c r="J4033" s="12"/>
    </row>
    <row r="4034" spans="1:10" ht="12.75" customHeight="1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  <c r="J4034" s="12"/>
    </row>
    <row r="4035" spans="1:10" ht="12.75" customHeight="1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  <c r="J4035" s="12"/>
    </row>
    <row r="4036" spans="1:10" ht="12.75" customHeight="1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  <c r="J4036" s="12"/>
    </row>
    <row r="4037" spans="1:10" ht="12.75" customHeight="1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  <c r="J4037" s="12"/>
    </row>
    <row r="4038" spans="1:10" ht="12.75" customHeight="1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  <c r="J4038" s="12"/>
    </row>
    <row r="4039" spans="1:10" ht="12.75" customHeight="1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  <c r="J4039" s="12"/>
    </row>
    <row r="4040" spans="1:10" ht="12.75" customHeight="1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  <c r="J4040" s="12"/>
    </row>
    <row r="4041" spans="1:10" ht="12.75" customHeight="1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  <c r="J4041" s="12"/>
    </row>
    <row r="4042" spans="1:10" ht="12.75" customHeight="1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  <c r="J4042" s="12"/>
    </row>
    <row r="4043" spans="1:10" ht="12.75" customHeight="1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  <c r="J4043" s="12"/>
    </row>
    <row r="4044" spans="1:10" ht="12.75" customHeight="1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  <c r="J4044" s="12"/>
    </row>
    <row r="4045" spans="1:10" ht="12.75" customHeight="1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  <c r="J4045" s="12"/>
    </row>
    <row r="4046" spans="1:10" ht="12.75" customHeight="1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  <c r="J4046" s="12"/>
    </row>
    <row r="4047" spans="1:10" ht="12.75" customHeight="1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  <c r="J4047" s="12"/>
    </row>
    <row r="4048" spans="1:10" ht="12.75" customHeight="1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  <c r="J4048" s="12"/>
    </row>
    <row r="4049" spans="1:10" ht="12.75" customHeight="1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  <c r="J4049" s="12"/>
    </row>
    <row r="4050" spans="1:10" ht="12.75" customHeight="1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  <c r="J4050" s="12"/>
    </row>
    <row r="4051" spans="1:10" ht="12.75" customHeight="1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  <c r="J4051" s="12"/>
    </row>
    <row r="4052" spans="1:10" ht="12.75" customHeight="1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  <c r="J4052" s="12"/>
    </row>
    <row r="4053" spans="1:10" ht="12.75" customHeight="1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  <c r="J4053" s="12"/>
    </row>
    <row r="4054" spans="1:10" ht="12.75" customHeight="1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  <c r="J4054" s="12"/>
    </row>
    <row r="4055" spans="1:10" ht="12.75" customHeight="1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  <c r="J4055" s="12"/>
    </row>
    <row r="4056" spans="1:10" ht="12.75" customHeight="1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  <c r="J4056" s="12"/>
    </row>
    <row r="4057" spans="1:10" ht="12.75" customHeight="1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  <c r="J4057" s="12"/>
    </row>
    <row r="4058" spans="1:10" ht="12.75" customHeight="1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  <c r="J4058" s="12"/>
    </row>
    <row r="4059" spans="1:10" ht="12.75" customHeight="1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  <c r="J4059" s="12"/>
    </row>
    <row r="4060" spans="1:10" ht="12.75" customHeight="1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  <c r="J4060" s="12"/>
    </row>
    <row r="4061" spans="1:10" ht="12.75" customHeight="1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  <c r="J4061" s="12"/>
    </row>
    <row r="4062" spans="1:10" ht="12.75" customHeight="1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  <c r="J4062" s="12"/>
    </row>
    <row r="4063" spans="1:10" ht="12.75" customHeight="1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  <c r="J4063" s="12"/>
    </row>
    <row r="4064" spans="1:10" ht="12.75" customHeight="1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  <c r="J4064" s="12"/>
    </row>
    <row r="4065" spans="1:10" ht="12.75" customHeight="1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  <c r="J4065" s="12"/>
    </row>
    <row r="4066" spans="1:10" ht="12.75" customHeight="1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  <c r="J4066" s="12"/>
    </row>
    <row r="4067" spans="1:10" ht="12.75" customHeight="1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  <c r="J4067" s="12"/>
    </row>
    <row r="4068" spans="1:10" ht="12.75" customHeight="1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  <c r="J4068" s="12"/>
    </row>
    <row r="4069" spans="1:10" ht="12.75" customHeight="1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  <c r="J4069" s="12"/>
    </row>
    <row r="4070" spans="1:10" ht="12.75" customHeight="1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  <c r="J4070" s="12"/>
    </row>
    <row r="4071" spans="1:10" ht="12.75" customHeight="1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  <c r="J4071" s="12"/>
    </row>
    <row r="4072" spans="1:10" ht="12.75" customHeight="1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  <c r="J4072" s="12"/>
    </row>
    <row r="4073" spans="1:10" ht="12.75" customHeight="1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  <c r="J4073" s="12"/>
    </row>
    <row r="4074" spans="1:10" ht="12.75" customHeight="1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  <c r="J4074" s="12"/>
    </row>
    <row r="4075" spans="1:10" ht="12.75" customHeight="1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  <c r="J4075" s="12"/>
    </row>
    <row r="4076" spans="1:10" ht="12.75" customHeight="1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  <c r="J4076" s="12"/>
    </row>
    <row r="4077" spans="1:10" ht="12.75" customHeight="1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  <c r="J4077" s="12"/>
    </row>
    <row r="4078" spans="1:10" ht="12.75" customHeight="1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  <c r="J4078" s="12"/>
    </row>
    <row r="4079" spans="1:10" ht="12.75" customHeight="1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  <c r="J4079" s="12"/>
    </row>
    <row r="4080" spans="1:10" ht="12.75" customHeight="1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  <c r="J4080" s="12"/>
    </row>
    <row r="4081" spans="1:10" ht="12.75" customHeight="1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  <c r="J4081" s="12"/>
    </row>
    <row r="4082" spans="1:10" ht="12.75" customHeight="1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  <c r="J4082" s="12"/>
    </row>
    <row r="4083" spans="1:10" ht="12.75" customHeight="1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  <c r="J4083" s="12"/>
    </row>
    <row r="4084" spans="1:10" ht="12.75" customHeight="1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  <c r="J4084" s="12"/>
    </row>
    <row r="4085" spans="1:10" ht="12.75" customHeight="1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  <c r="J4085" s="12"/>
    </row>
    <row r="4086" spans="1:10" ht="12.75" customHeight="1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  <c r="J4086" s="12"/>
    </row>
    <row r="4087" spans="1:10" ht="12.75" customHeight="1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  <c r="J4087" s="12"/>
    </row>
    <row r="4088" spans="1:10" ht="12.75" customHeight="1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  <c r="J4088" s="12"/>
    </row>
    <row r="4089" spans="1:10" ht="12.75" customHeight="1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  <c r="J4089" s="12"/>
    </row>
    <row r="4090" spans="1:10" ht="12.75" customHeight="1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  <c r="J4090" s="12"/>
    </row>
    <row r="4091" spans="1:10" ht="12.75" customHeight="1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  <c r="J4091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091"/>
  <sheetViews>
    <sheetView zoomScale="75" workbookViewId="0"/>
  </sheetViews>
  <sheetFormatPr defaultColWidth="26.28515625" defaultRowHeight="12.75" x14ac:dyDescent="0.2"/>
  <cols>
    <col min="1" max="4" width="18.7109375" style="14" customWidth="1"/>
    <col min="5" max="5" width="22.5703125" style="14" customWidth="1"/>
    <col min="6" max="10" width="18.7109375" style="14" customWidth="1"/>
    <col min="11" max="11" width="22.5703125" style="14" bestFit="1" customWidth="1"/>
    <col min="12" max="20" width="18.7109375" style="14" customWidth="1"/>
    <col min="21" max="23" width="18.7109375" style="13" customWidth="1"/>
    <col min="24" max="34" width="26.28515625" style="7"/>
    <col min="35" max="16384" width="26.28515625" style="5"/>
  </cols>
  <sheetData>
    <row r="1" spans="1:34" ht="13.5" thickBot="1" x14ac:dyDescent="0.25"/>
    <row r="2" spans="1:34" s="91" customFormat="1" ht="13.5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85"/>
      <c r="U2" s="87"/>
      <c r="V2" s="87"/>
      <c r="W2" s="88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</row>
    <row r="3" spans="1:34" s="91" customFormat="1" x14ac:dyDescent="0.2">
      <c r="A3" s="92"/>
      <c r="B3" s="92"/>
      <c r="C3" s="92"/>
      <c r="D3" s="93"/>
      <c r="E3" s="94" t="s">
        <v>18</v>
      </c>
      <c r="F3" s="94"/>
      <c r="G3" s="94"/>
      <c r="H3" s="94"/>
      <c r="I3" s="95"/>
      <c r="J3" s="96"/>
      <c r="K3" s="97" t="s">
        <v>18</v>
      </c>
      <c r="L3" s="97"/>
      <c r="M3" s="97"/>
      <c r="N3" s="97"/>
      <c r="O3" s="98"/>
      <c r="P3" s="93"/>
      <c r="Q3" s="94" t="s">
        <v>67</v>
      </c>
      <c r="R3" s="94" t="s">
        <v>67</v>
      </c>
      <c r="S3" s="94" t="s">
        <v>67</v>
      </c>
      <c r="T3" s="95" t="s">
        <v>67</v>
      </c>
      <c r="U3" s="99" t="s">
        <v>14</v>
      </c>
      <c r="V3" s="111" t="s">
        <v>15</v>
      </c>
      <c r="W3" s="114"/>
      <c r="X3" s="89"/>
      <c r="Y3" s="89"/>
      <c r="Z3" s="89"/>
      <c r="AA3" s="90"/>
      <c r="AB3" s="90"/>
      <c r="AC3" s="90"/>
      <c r="AD3" s="90"/>
      <c r="AE3" s="90"/>
      <c r="AF3" s="90"/>
      <c r="AG3" s="90"/>
      <c r="AH3" s="90"/>
    </row>
    <row r="4" spans="1:34" s="91" customFormat="1" x14ac:dyDescent="0.2">
      <c r="A4" s="92"/>
      <c r="B4" s="92"/>
      <c r="C4" s="92"/>
      <c r="D4" s="93" t="s">
        <v>17</v>
      </c>
      <c r="E4" s="94" t="s">
        <v>27</v>
      </c>
      <c r="F4" s="94" t="s">
        <v>19</v>
      </c>
      <c r="G4" s="94" t="s">
        <v>20</v>
      </c>
      <c r="H4" s="94" t="s">
        <v>21</v>
      </c>
      <c r="I4" s="95" t="s">
        <v>22</v>
      </c>
      <c r="J4" s="93" t="s">
        <v>17</v>
      </c>
      <c r="K4" s="94" t="s">
        <v>27</v>
      </c>
      <c r="L4" s="94" t="s">
        <v>19</v>
      </c>
      <c r="M4" s="94" t="s">
        <v>20</v>
      </c>
      <c r="N4" s="94" t="s">
        <v>21</v>
      </c>
      <c r="O4" s="95" t="s">
        <v>22</v>
      </c>
      <c r="P4" s="93" t="s">
        <v>17</v>
      </c>
      <c r="Q4" s="94" t="s">
        <v>19</v>
      </c>
      <c r="R4" s="94" t="s">
        <v>68</v>
      </c>
      <c r="S4" s="94" t="s">
        <v>69</v>
      </c>
      <c r="T4" s="95" t="s">
        <v>70</v>
      </c>
      <c r="U4" s="100" t="s">
        <v>23</v>
      </c>
      <c r="V4" s="111" t="s">
        <v>23</v>
      </c>
      <c r="W4" s="115" t="s">
        <v>24</v>
      </c>
      <c r="X4" s="89"/>
      <c r="Y4" s="89"/>
      <c r="Z4" s="89"/>
      <c r="AA4" s="90"/>
      <c r="AB4" s="90"/>
      <c r="AC4" s="90"/>
      <c r="AD4" s="90"/>
      <c r="AE4" s="90"/>
      <c r="AF4" s="90"/>
      <c r="AG4" s="90"/>
      <c r="AH4" s="90"/>
    </row>
    <row r="5" spans="1:34" s="91" customFormat="1" x14ac:dyDescent="0.2">
      <c r="A5" s="92" t="s">
        <v>25</v>
      </c>
      <c r="B5" s="92" t="s">
        <v>16</v>
      </c>
      <c r="C5" s="92" t="s">
        <v>26</v>
      </c>
      <c r="D5" s="101"/>
      <c r="E5" s="94"/>
      <c r="F5" s="102"/>
      <c r="G5" s="102"/>
      <c r="H5" s="102"/>
      <c r="I5" s="103"/>
      <c r="J5" s="93"/>
      <c r="K5" s="94"/>
      <c r="L5" s="102"/>
      <c r="M5" s="102"/>
      <c r="N5" s="102"/>
      <c r="O5" s="103"/>
      <c r="P5" s="101"/>
      <c r="Q5" s="102"/>
      <c r="R5" s="102"/>
      <c r="S5" s="102"/>
      <c r="T5" s="103"/>
      <c r="U5" s="104"/>
      <c r="V5" s="112"/>
      <c r="W5" s="103"/>
      <c r="X5" s="89"/>
      <c r="Y5" s="89"/>
      <c r="Z5" s="89"/>
      <c r="AA5" s="90"/>
      <c r="AB5" s="90"/>
      <c r="AC5" s="90"/>
      <c r="AD5" s="90"/>
      <c r="AE5" s="90"/>
      <c r="AF5" s="90"/>
      <c r="AG5" s="90"/>
      <c r="AH5" s="90"/>
    </row>
    <row r="6" spans="1:34" s="91" customFormat="1" ht="13.5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/>
      <c r="N6" s="107"/>
      <c r="O6" s="108"/>
      <c r="P6" s="106" t="s">
        <v>28</v>
      </c>
      <c r="Q6" s="107"/>
      <c r="R6" s="107" t="s">
        <v>31</v>
      </c>
      <c r="S6" s="107"/>
      <c r="T6" s="108" t="s">
        <v>32</v>
      </c>
      <c r="U6" s="109" t="s">
        <v>33</v>
      </c>
      <c r="V6" s="113" t="s">
        <v>34</v>
      </c>
      <c r="W6" s="116" t="s">
        <v>35</v>
      </c>
      <c r="X6" s="89"/>
      <c r="Y6" s="89"/>
      <c r="Z6" s="89"/>
      <c r="AA6" s="90"/>
      <c r="AB6" s="90"/>
      <c r="AC6" s="90"/>
      <c r="AD6" s="90"/>
      <c r="AE6" s="90"/>
      <c r="AF6" s="90"/>
      <c r="AG6" s="90"/>
      <c r="AH6" s="90"/>
    </row>
    <row r="7" spans="1:34" x14ac:dyDescent="0.2">
      <c r="A7" s="8"/>
      <c r="B7" s="9"/>
      <c r="C7" s="9"/>
      <c r="D7" s="9"/>
      <c r="E7" s="9"/>
      <c r="F7" s="9"/>
      <c r="G7" s="9"/>
      <c r="H7" s="9"/>
      <c r="I7" s="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11"/>
    </row>
    <row r="8" spans="1:34" x14ac:dyDescent="0.2">
      <c r="A8" s="8"/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1"/>
    </row>
    <row r="9" spans="1:34" ht="12.75" customHeight="1" x14ac:dyDescent="0.2">
      <c r="A9" s="8"/>
      <c r="B9" s="9"/>
      <c r="C9" s="9"/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1"/>
      <c r="W9" s="11"/>
    </row>
    <row r="10" spans="1:34" ht="12.75" customHeight="1" thickBot="1" x14ac:dyDescent="0.25">
      <c r="A10" s="8"/>
      <c r="B10" s="8"/>
      <c r="C10" s="8"/>
      <c r="D10" s="8"/>
      <c r="E10" s="8"/>
      <c r="F10" s="8"/>
      <c r="G10" s="8"/>
      <c r="H10" s="8"/>
      <c r="I10" s="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34" ht="12.75" customHeight="1" thickBo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X11" s="17" t="s">
        <v>36</v>
      </c>
      <c r="Y11" s="18"/>
      <c r="Z11" s="19"/>
    </row>
    <row r="12" spans="1:34" ht="12.7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X12" s="17" t="s">
        <v>37</v>
      </c>
      <c r="Y12" s="20" t="s">
        <v>38</v>
      </c>
      <c r="Z12" s="20"/>
    </row>
    <row r="13" spans="1:34" ht="12.75" customHeight="1" x14ac:dyDescent="0.2">
      <c r="A13" s="12"/>
      <c r="B13" s="12"/>
      <c r="C13" s="12"/>
      <c r="D13" s="12"/>
      <c r="E13" s="12"/>
      <c r="F13" s="15"/>
      <c r="G13" s="12"/>
      <c r="H13" s="12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X13" s="21" t="s">
        <v>39</v>
      </c>
      <c r="Y13" s="22" t="s">
        <v>40</v>
      </c>
      <c r="Z13" s="22"/>
    </row>
    <row r="14" spans="1:34" ht="12.75" customHeight="1" x14ac:dyDescent="0.2">
      <c r="A14" s="12"/>
      <c r="B14" s="12"/>
      <c r="C14" s="12"/>
      <c r="D14" s="12"/>
      <c r="E14" s="12"/>
      <c r="F14" s="15"/>
      <c r="G14" s="12"/>
      <c r="H14" s="12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X14" s="21" t="s">
        <v>41</v>
      </c>
      <c r="Y14" s="22" t="s">
        <v>42</v>
      </c>
      <c r="Z14" s="22"/>
    </row>
    <row r="15" spans="1:34" ht="12.75" customHeight="1" x14ac:dyDescent="0.2">
      <c r="A15" s="12"/>
      <c r="B15" s="12"/>
      <c r="C15" s="12"/>
      <c r="D15" s="12"/>
      <c r="E15" s="12"/>
      <c r="F15" s="15"/>
      <c r="G15" s="12"/>
      <c r="H15" s="12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X15" s="21" t="s">
        <v>43</v>
      </c>
      <c r="Y15" s="22" t="s">
        <v>44</v>
      </c>
      <c r="Z15" s="22" t="s">
        <v>45</v>
      </c>
    </row>
    <row r="16" spans="1:34" ht="12.75" customHeight="1" x14ac:dyDescent="0.2">
      <c r="A16" s="12"/>
      <c r="B16" s="12"/>
      <c r="C16" s="12"/>
      <c r="D16" s="12"/>
      <c r="E16" s="12"/>
      <c r="F16" s="15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X16" s="21" t="s">
        <v>46</v>
      </c>
      <c r="Y16" s="22" t="s">
        <v>44</v>
      </c>
      <c r="Z16" s="22" t="s">
        <v>47</v>
      </c>
    </row>
    <row r="17" spans="1:26" ht="12.75" customHeight="1" x14ac:dyDescent="0.2">
      <c r="A17" s="12"/>
      <c r="B17" s="12"/>
      <c r="C17" s="12"/>
      <c r="D17" s="12"/>
      <c r="E17" s="12"/>
      <c r="F17" s="15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X17" s="23" t="s">
        <v>48</v>
      </c>
      <c r="Y17" s="24" t="s">
        <v>49</v>
      </c>
      <c r="Z17" s="24" t="s">
        <v>50</v>
      </c>
    </row>
    <row r="18" spans="1:26" ht="12.75" customHeight="1" x14ac:dyDescent="0.2">
      <c r="A18" s="12"/>
      <c r="B18" s="12"/>
      <c r="C18" s="12"/>
      <c r="D18" s="12"/>
      <c r="E18" s="12"/>
      <c r="F18" s="15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X18" s="23" t="s">
        <v>51</v>
      </c>
      <c r="Y18" s="24" t="s">
        <v>52</v>
      </c>
      <c r="Z18" s="24" t="s">
        <v>53</v>
      </c>
    </row>
    <row r="19" spans="1:26" ht="12.75" customHeight="1" x14ac:dyDescent="0.2">
      <c r="A19" s="12"/>
      <c r="B19" s="12"/>
      <c r="C19" s="12"/>
      <c r="D19" s="12"/>
      <c r="E19" s="12"/>
      <c r="F19" s="15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X19" s="23" t="s">
        <v>54</v>
      </c>
      <c r="Y19" s="24" t="s">
        <v>105</v>
      </c>
      <c r="Z19" s="24" t="s">
        <v>56</v>
      </c>
    </row>
    <row r="20" spans="1:26" ht="12.75" customHeight="1" x14ac:dyDescent="0.2">
      <c r="A20" s="12"/>
      <c r="B20" s="12"/>
      <c r="C20" s="12"/>
      <c r="D20" s="12"/>
      <c r="E20" s="12"/>
      <c r="F20" s="15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X20" s="23" t="s">
        <v>54</v>
      </c>
      <c r="Y20" s="24" t="s">
        <v>106</v>
      </c>
      <c r="Z20" s="24" t="s">
        <v>58</v>
      </c>
    </row>
    <row r="21" spans="1:26" ht="12.75" customHeight="1" x14ac:dyDescent="0.2">
      <c r="A21" s="12"/>
      <c r="B21" s="12"/>
      <c r="C21" s="12"/>
      <c r="D21" s="12"/>
      <c r="E21" s="12"/>
      <c r="F21" s="15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X21" s="23" t="s">
        <v>54</v>
      </c>
      <c r="Y21" s="24" t="s">
        <v>107</v>
      </c>
      <c r="Z21" s="24" t="s">
        <v>62</v>
      </c>
    </row>
    <row r="22" spans="1:26" ht="12.75" customHeight="1" thickBot="1" x14ac:dyDescent="0.25">
      <c r="A22" s="12"/>
      <c r="B22" s="12"/>
      <c r="C22" s="12"/>
      <c r="D22" s="12"/>
      <c r="E22" s="12"/>
      <c r="F22" s="15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X22" s="25" t="s">
        <v>54</v>
      </c>
      <c r="Y22" s="26" t="s">
        <v>108</v>
      </c>
      <c r="Z22" s="26" t="s">
        <v>60</v>
      </c>
    </row>
    <row r="23" spans="1:26" ht="12.75" customHeight="1" x14ac:dyDescent="0.2">
      <c r="A23" s="12"/>
      <c r="B23" s="12"/>
      <c r="C23" s="12"/>
      <c r="D23" s="12"/>
      <c r="E23" s="12"/>
      <c r="F23" s="15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X23" s="16"/>
      <c r="Y23" s="16"/>
      <c r="Z23" s="16"/>
    </row>
    <row r="24" spans="1:26" ht="12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X24" s="16"/>
      <c r="Y24" s="16"/>
      <c r="Z24" s="16"/>
    </row>
    <row r="25" spans="1:26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X25" s="16"/>
      <c r="Y25" s="16"/>
      <c r="Z25" s="16"/>
    </row>
    <row r="26" spans="1:26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X26" s="16"/>
      <c r="Y26" s="16"/>
      <c r="Z26" s="16"/>
    </row>
    <row r="27" spans="1:26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X27" s="16"/>
      <c r="Y27" s="16"/>
      <c r="Z27" s="16"/>
    </row>
    <row r="28" spans="1:26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X28" s="16"/>
      <c r="Y28" s="16"/>
      <c r="Z28" s="16"/>
    </row>
    <row r="29" spans="1:26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6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6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6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0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0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0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0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0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0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0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pans="1:20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1:20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1:20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1:20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pans="1:20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pans="1:20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pans="1:20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spans="1:20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1:20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1:20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1:20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spans="1:20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spans="1:20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spans="1:20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spans="1:20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1:20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0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1:20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1:20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1:20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1:20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 spans="1:20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 spans="1:20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 spans="1:20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 spans="1:20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 spans="1:20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 spans="1:20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 spans="1:20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 spans="1:20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 spans="1:20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 spans="1:20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 spans="1:20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 spans="1:20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 spans="1:20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 spans="1:20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 spans="1:20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 spans="1:20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 spans="1:20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spans="1:20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spans="1:20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spans="1:20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pans="1:20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1:20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:20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:20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 spans="1:20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1:20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spans="1:20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 spans="1:20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 spans="1:20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 spans="1:20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 spans="1:20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 spans="1:20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 spans="1:20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 spans="1:20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 spans="1:20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 spans="1:20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 spans="1:20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 spans="1:20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 spans="1:20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 spans="1:20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 spans="1:20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 spans="1:20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 spans="1:20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 spans="1:20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 spans="1:20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 spans="1:20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 spans="1:20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 spans="1:20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 spans="1:20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 spans="1:20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 spans="1:20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 spans="1:20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 spans="1:20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spans="1:20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spans="1:20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 spans="1:20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 spans="1:20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 spans="1:20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spans="1:20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 spans="1:20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 spans="1:20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 spans="1:20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 spans="1:20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spans="1:20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 spans="1:20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 spans="1:20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 spans="1:20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 spans="1:20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 spans="1:20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 spans="1:20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 spans="1:20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 spans="1:20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 spans="1:20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 spans="1:20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 spans="1:20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 spans="1:20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 spans="1:20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 spans="1:20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 spans="1:20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 spans="1:20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 spans="1:20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 spans="1:20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 spans="1:20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 spans="1:20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 spans="1:20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 spans="1:20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  <row r="201" spans="1:20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</row>
    <row r="202" spans="1:20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</row>
    <row r="203" spans="1:20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</row>
    <row r="204" spans="1:20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</row>
    <row r="205" spans="1:20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</row>
    <row r="206" spans="1:20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</row>
    <row r="207" spans="1:20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</row>
    <row r="208" spans="1:20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</row>
    <row r="209" spans="1:20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</row>
    <row r="210" spans="1:20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</row>
    <row r="211" spans="1:20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</row>
    <row r="212" spans="1:20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</row>
    <row r="213" spans="1:20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</row>
    <row r="214" spans="1:20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</row>
    <row r="215" spans="1:20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</row>
    <row r="216" spans="1:20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</row>
    <row r="217" spans="1:20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</row>
    <row r="218" spans="1:20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</row>
    <row r="219" spans="1:20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</row>
    <row r="220" spans="1:20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</row>
    <row r="221" spans="1:20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</row>
    <row r="222" spans="1:20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</row>
    <row r="223" spans="1:20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</row>
    <row r="224" spans="1:20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</row>
    <row r="225" spans="1:20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</row>
    <row r="226" spans="1:20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</row>
    <row r="227" spans="1:20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</row>
    <row r="228" spans="1:20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</row>
    <row r="229" spans="1:20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</row>
    <row r="230" spans="1:20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</row>
    <row r="231" spans="1:20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</row>
    <row r="232" spans="1:20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</row>
    <row r="233" spans="1:20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  <row r="250" spans="1:20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</row>
    <row r="251" spans="1:20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</row>
    <row r="252" spans="1:20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</row>
    <row r="253" spans="1:20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</row>
    <row r="255" spans="1:20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</row>
    <row r="256" spans="1:20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</row>
    <row r="257" spans="1:20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</row>
    <row r="258" spans="1:20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</row>
    <row r="259" spans="1:20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</row>
    <row r="260" spans="1:20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</row>
    <row r="261" spans="1:20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</row>
    <row r="262" spans="1:20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</row>
    <row r="263" spans="1:20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</row>
    <row r="264" spans="1:20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</row>
    <row r="265" spans="1:20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</row>
    <row r="266" spans="1:20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</row>
    <row r="267" spans="1:20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</row>
    <row r="268" spans="1:20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</row>
    <row r="269" spans="1:20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</row>
    <row r="270" spans="1:20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</row>
    <row r="271" spans="1:20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</row>
    <row r="272" spans="1:20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</row>
    <row r="273" spans="1:20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</row>
    <row r="274" spans="1:20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</row>
    <row r="275" spans="1:20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</row>
    <row r="276" spans="1:20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</row>
    <row r="277" spans="1:20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</row>
    <row r="278" spans="1:20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</row>
    <row r="279" spans="1:20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</row>
    <row r="280" spans="1:20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</row>
    <row r="281" spans="1:20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</row>
    <row r="282" spans="1:20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</row>
    <row r="283" spans="1:20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</row>
    <row r="284" spans="1:20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</row>
    <row r="285" spans="1:20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</row>
    <row r="286" spans="1:20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</row>
    <row r="287" spans="1:20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</row>
    <row r="288" spans="1:20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</row>
    <row r="289" spans="1:20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</row>
    <row r="290" spans="1:20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</row>
    <row r="291" spans="1:20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</row>
    <row r="292" spans="1:20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</row>
    <row r="293" spans="1:20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</row>
    <row r="294" spans="1:20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</row>
    <row r="295" spans="1:20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</row>
    <row r="296" spans="1:20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</row>
    <row r="297" spans="1:20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</row>
    <row r="298" spans="1:20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</row>
    <row r="299" spans="1:20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</row>
    <row r="300" spans="1:20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</row>
    <row r="301" spans="1:20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</row>
    <row r="302" spans="1:20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</row>
    <row r="303" spans="1:20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</row>
    <row r="304" spans="1:20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</row>
    <row r="305" spans="1:20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</row>
    <row r="306" spans="1:20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</row>
    <row r="307" spans="1:20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</row>
    <row r="308" spans="1:20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</row>
    <row r="309" spans="1:20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</row>
    <row r="310" spans="1:20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</row>
    <row r="311" spans="1:20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</row>
    <row r="312" spans="1:20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</row>
    <row r="313" spans="1:20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</row>
    <row r="314" spans="1:20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</row>
    <row r="315" spans="1:20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</row>
    <row r="316" spans="1:20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</row>
    <row r="317" spans="1:20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</row>
    <row r="318" spans="1:20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</row>
    <row r="319" spans="1:20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</row>
    <row r="320" spans="1:20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</row>
    <row r="321" spans="1:20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</row>
    <row r="322" spans="1:20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</row>
    <row r="323" spans="1:20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</row>
    <row r="324" spans="1:20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</row>
    <row r="325" spans="1:20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</row>
    <row r="326" spans="1:20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</row>
    <row r="327" spans="1:20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</row>
    <row r="328" spans="1:20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</row>
    <row r="329" spans="1:20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</row>
    <row r="330" spans="1:20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</row>
    <row r="331" spans="1:20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</row>
    <row r="332" spans="1:20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</row>
    <row r="333" spans="1:20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</row>
    <row r="334" spans="1:20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</row>
    <row r="335" spans="1:20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</row>
    <row r="336" spans="1:20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</row>
    <row r="337" spans="1:20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</row>
    <row r="338" spans="1:20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</row>
    <row r="339" spans="1:20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</row>
    <row r="340" spans="1:20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</row>
    <row r="341" spans="1:20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</row>
    <row r="342" spans="1:20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</row>
    <row r="343" spans="1:20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</row>
    <row r="344" spans="1:20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</row>
    <row r="345" spans="1:20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</row>
    <row r="346" spans="1:20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</row>
    <row r="347" spans="1:20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</row>
    <row r="348" spans="1:20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</row>
    <row r="349" spans="1:20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</row>
    <row r="350" spans="1:20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</row>
    <row r="351" spans="1:20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</row>
    <row r="352" spans="1:20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</row>
    <row r="353" spans="1:20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</row>
    <row r="354" spans="1:20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</row>
    <row r="355" spans="1:20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</row>
    <row r="356" spans="1:20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</row>
    <row r="357" spans="1:20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</row>
    <row r="358" spans="1:20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</row>
    <row r="359" spans="1:20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</row>
    <row r="360" spans="1:20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</row>
    <row r="361" spans="1:20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</row>
    <row r="362" spans="1:20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</row>
    <row r="363" spans="1:20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</row>
    <row r="364" spans="1:20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</row>
    <row r="365" spans="1:20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</row>
    <row r="366" spans="1:20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</row>
    <row r="367" spans="1:20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</row>
    <row r="368" spans="1:20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</row>
    <row r="369" spans="1:20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</row>
    <row r="370" spans="1:20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</row>
    <row r="371" spans="1:20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</row>
    <row r="372" spans="1:20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</row>
    <row r="373" spans="1:20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</row>
    <row r="374" spans="1:20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</row>
    <row r="375" spans="1:20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</row>
    <row r="376" spans="1:20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</row>
    <row r="377" spans="1:20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</row>
    <row r="378" spans="1:20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</row>
    <row r="379" spans="1:20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</row>
    <row r="380" spans="1:20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</row>
    <row r="381" spans="1:20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</row>
    <row r="382" spans="1:20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</row>
    <row r="383" spans="1:20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</row>
    <row r="384" spans="1:20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</row>
    <row r="385" spans="1:20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</row>
    <row r="386" spans="1:20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</row>
    <row r="387" spans="1:20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</row>
    <row r="388" spans="1:20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</row>
    <row r="389" spans="1:20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</row>
    <row r="390" spans="1:20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</row>
    <row r="391" spans="1:20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</row>
    <row r="392" spans="1:20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</row>
    <row r="393" spans="1:20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</row>
    <row r="394" spans="1:20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</row>
    <row r="395" spans="1:20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</row>
    <row r="396" spans="1:20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</row>
    <row r="397" spans="1:20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</row>
    <row r="398" spans="1:20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</row>
    <row r="399" spans="1:20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</row>
    <row r="400" spans="1:20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</row>
    <row r="401" spans="1:20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</row>
    <row r="402" spans="1:20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</row>
    <row r="403" spans="1:20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</row>
    <row r="404" spans="1:20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</row>
    <row r="405" spans="1:20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</row>
    <row r="406" spans="1:20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</row>
    <row r="407" spans="1:20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</row>
    <row r="408" spans="1:20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</row>
    <row r="409" spans="1:20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</row>
    <row r="410" spans="1:20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</row>
    <row r="411" spans="1:20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</row>
    <row r="412" spans="1:20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</row>
    <row r="413" spans="1:20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</row>
    <row r="414" spans="1:20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</row>
    <row r="415" spans="1:20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</row>
    <row r="416" spans="1:20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</row>
    <row r="417" spans="1:20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</row>
    <row r="418" spans="1:20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</row>
    <row r="419" spans="1:20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</row>
    <row r="420" spans="1:20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</row>
    <row r="421" spans="1:20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</row>
    <row r="422" spans="1:20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</row>
    <row r="423" spans="1:20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</row>
    <row r="424" spans="1:20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</row>
    <row r="425" spans="1:20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</row>
    <row r="426" spans="1:20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</row>
    <row r="427" spans="1:20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</row>
    <row r="428" spans="1:20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</row>
    <row r="429" spans="1:20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</row>
    <row r="430" spans="1:20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</row>
    <row r="431" spans="1:20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</row>
    <row r="432" spans="1:20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</row>
    <row r="433" spans="1:20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</row>
    <row r="434" spans="1:20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</row>
    <row r="435" spans="1:20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</row>
    <row r="436" spans="1:20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</row>
    <row r="437" spans="1:20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</row>
    <row r="438" spans="1:20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</row>
    <row r="439" spans="1:20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</row>
    <row r="440" spans="1:20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</row>
    <row r="441" spans="1:20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</row>
    <row r="442" spans="1:20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</row>
    <row r="443" spans="1:20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</row>
    <row r="444" spans="1:20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</row>
    <row r="445" spans="1:20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</row>
    <row r="446" spans="1:20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</row>
    <row r="447" spans="1:20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</row>
    <row r="448" spans="1:20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</row>
    <row r="449" spans="1:20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</row>
    <row r="450" spans="1:20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</row>
    <row r="451" spans="1:20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</row>
    <row r="452" spans="1:20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</row>
    <row r="453" spans="1:20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</row>
    <row r="454" spans="1:20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</row>
    <row r="455" spans="1:20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</row>
    <row r="456" spans="1:20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</row>
    <row r="457" spans="1:20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</row>
    <row r="458" spans="1:20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</row>
    <row r="459" spans="1:20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</row>
    <row r="460" spans="1:20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</row>
    <row r="461" spans="1:20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</row>
    <row r="462" spans="1:20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</row>
    <row r="463" spans="1:20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</row>
    <row r="464" spans="1:20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</row>
    <row r="465" spans="1:20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</row>
    <row r="466" spans="1:20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</row>
    <row r="467" spans="1:20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</row>
    <row r="468" spans="1:20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</row>
    <row r="469" spans="1:20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</row>
    <row r="470" spans="1:20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</row>
    <row r="471" spans="1:20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</row>
    <row r="472" spans="1:20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</row>
    <row r="473" spans="1:20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</row>
    <row r="474" spans="1:20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</row>
    <row r="475" spans="1:20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</row>
    <row r="476" spans="1:20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</row>
    <row r="477" spans="1:20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</row>
    <row r="478" spans="1:20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</row>
    <row r="479" spans="1:20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</row>
    <row r="480" spans="1:20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</row>
    <row r="481" spans="1:20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</row>
    <row r="482" spans="1:20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</row>
    <row r="483" spans="1:20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</row>
    <row r="484" spans="1:20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</row>
    <row r="485" spans="1:20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</row>
    <row r="486" spans="1:20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</row>
    <row r="487" spans="1:20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</row>
    <row r="488" spans="1:20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</row>
    <row r="489" spans="1:20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</row>
    <row r="490" spans="1:20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</row>
    <row r="491" spans="1:20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</row>
    <row r="492" spans="1:20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</row>
    <row r="493" spans="1:20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</row>
    <row r="494" spans="1:20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</row>
    <row r="495" spans="1:20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</row>
    <row r="496" spans="1:20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</row>
    <row r="497" spans="1:20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</row>
    <row r="498" spans="1:20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</row>
    <row r="499" spans="1:20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</row>
    <row r="500" spans="1:20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</row>
    <row r="501" spans="1:20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</row>
    <row r="502" spans="1:20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</row>
    <row r="503" spans="1:20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</row>
    <row r="504" spans="1:20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</row>
    <row r="505" spans="1:20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</row>
    <row r="506" spans="1:20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</row>
    <row r="507" spans="1:20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</row>
    <row r="508" spans="1:20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</row>
    <row r="509" spans="1:20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</row>
    <row r="510" spans="1:20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</row>
    <row r="511" spans="1:20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</row>
    <row r="512" spans="1:20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</row>
    <row r="513" spans="1:20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</row>
    <row r="514" spans="1:20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</row>
    <row r="515" spans="1:20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</row>
    <row r="516" spans="1:20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</row>
    <row r="517" spans="1:20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</row>
    <row r="518" spans="1:20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</row>
    <row r="519" spans="1:20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</row>
    <row r="520" spans="1:20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</row>
    <row r="521" spans="1:20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</row>
    <row r="522" spans="1:20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</row>
    <row r="523" spans="1:20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</row>
    <row r="524" spans="1:20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</row>
    <row r="525" spans="1:20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</row>
    <row r="526" spans="1:20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</row>
    <row r="527" spans="1:20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</row>
    <row r="528" spans="1:20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</row>
    <row r="529" spans="1:20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</row>
    <row r="530" spans="1:20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</row>
    <row r="531" spans="1:20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</row>
    <row r="532" spans="1:20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</row>
    <row r="533" spans="1:20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</row>
    <row r="534" spans="1:20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</row>
    <row r="535" spans="1:20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</row>
    <row r="536" spans="1:20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</row>
    <row r="537" spans="1:20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</row>
    <row r="538" spans="1:20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</row>
    <row r="539" spans="1:20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</row>
    <row r="540" spans="1:20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</row>
    <row r="541" spans="1:20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</row>
    <row r="542" spans="1:20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</row>
    <row r="543" spans="1:20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</row>
    <row r="544" spans="1:20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</row>
    <row r="545" spans="1:20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</row>
    <row r="546" spans="1:20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</row>
    <row r="547" spans="1:20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</row>
    <row r="548" spans="1:20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</row>
    <row r="549" spans="1:20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</row>
    <row r="550" spans="1:20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</row>
    <row r="551" spans="1:20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</row>
    <row r="552" spans="1:20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</row>
    <row r="553" spans="1:20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</row>
    <row r="554" spans="1:20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</row>
    <row r="555" spans="1:20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</row>
    <row r="556" spans="1:20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</row>
    <row r="557" spans="1:20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</row>
    <row r="558" spans="1:20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</row>
    <row r="559" spans="1:20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</row>
    <row r="560" spans="1:20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</row>
    <row r="561" spans="1:20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</row>
    <row r="562" spans="1:20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</row>
    <row r="563" spans="1:20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</row>
    <row r="564" spans="1:20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</row>
    <row r="565" spans="1:20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</row>
    <row r="566" spans="1:20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</row>
    <row r="567" spans="1:20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</row>
    <row r="568" spans="1:20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</row>
    <row r="569" spans="1:20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</row>
    <row r="570" spans="1:20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</row>
    <row r="571" spans="1:20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</row>
    <row r="572" spans="1:20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</row>
    <row r="573" spans="1:20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</row>
    <row r="574" spans="1:20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</row>
    <row r="575" spans="1:20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</row>
    <row r="576" spans="1:20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</row>
    <row r="577" spans="1:20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</row>
    <row r="578" spans="1:20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</row>
    <row r="579" spans="1:20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</row>
    <row r="580" spans="1:20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</row>
    <row r="581" spans="1:20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</row>
    <row r="582" spans="1:20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</row>
    <row r="583" spans="1:20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</row>
    <row r="584" spans="1:20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</row>
    <row r="585" spans="1:20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</row>
    <row r="586" spans="1:20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</row>
    <row r="587" spans="1:20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</row>
    <row r="588" spans="1:20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</row>
    <row r="589" spans="1:20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</row>
    <row r="590" spans="1:20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</row>
    <row r="591" spans="1:20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</row>
    <row r="592" spans="1:20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</row>
    <row r="593" spans="1:26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</row>
    <row r="594" spans="1:26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</row>
    <row r="595" spans="1:26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</row>
    <row r="596" spans="1:26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</row>
    <row r="597" spans="1:26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</row>
    <row r="598" spans="1:26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</row>
    <row r="599" spans="1:26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</row>
    <row r="600" spans="1:26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</row>
    <row r="601" spans="1:26" ht="13.5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X601" s="17" t="s">
        <v>36</v>
      </c>
      <c r="Y601" s="18"/>
      <c r="Z601" s="19"/>
    </row>
    <row r="602" spans="1:26" ht="38.25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X602" s="17" t="s">
        <v>37</v>
      </c>
      <c r="Y602" s="20" t="s">
        <v>38</v>
      </c>
      <c r="Z602" s="20"/>
    </row>
    <row r="603" spans="1:26" ht="25.5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X603" s="21" t="s">
        <v>39</v>
      </c>
      <c r="Y603" s="22" t="s">
        <v>40</v>
      </c>
      <c r="Z603" s="22"/>
    </row>
    <row r="604" spans="1:26" ht="25.5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X604" s="21" t="s">
        <v>41</v>
      </c>
      <c r="Y604" s="22" t="s">
        <v>42</v>
      </c>
      <c r="Z604" s="22"/>
    </row>
    <row r="605" spans="1:26" ht="38.25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X605" s="21" t="s">
        <v>43</v>
      </c>
      <c r="Y605" s="22" t="s">
        <v>44</v>
      </c>
      <c r="Z605" s="22" t="s">
        <v>45</v>
      </c>
    </row>
    <row r="606" spans="1:26" ht="38.25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X606" s="21" t="s">
        <v>46</v>
      </c>
      <c r="Y606" s="22" t="s">
        <v>44</v>
      </c>
      <c r="Z606" s="22" t="s">
        <v>47</v>
      </c>
    </row>
    <row r="607" spans="1:26" ht="25.5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X607" s="23" t="s">
        <v>48</v>
      </c>
      <c r="Y607" s="24" t="s">
        <v>49</v>
      </c>
      <c r="Z607" s="24" t="s">
        <v>50</v>
      </c>
    </row>
    <row r="608" spans="1:26" ht="25.5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X608" s="23" t="s">
        <v>51</v>
      </c>
      <c r="Y608" s="24" t="s">
        <v>52</v>
      </c>
      <c r="Z608" s="24" t="s">
        <v>53</v>
      </c>
    </row>
    <row r="609" spans="1:26" ht="89.25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X609" s="23" t="s">
        <v>54</v>
      </c>
      <c r="Y609" s="24" t="s">
        <v>55</v>
      </c>
      <c r="Z609" s="24" t="s">
        <v>56</v>
      </c>
    </row>
    <row r="610" spans="1:26" ht="89.25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X610" s="23" t="s">
        <v>54</v>
      </c>
      <c r="Y610" s="24" t="s">
        <v>57</v>
      </c>
      <c r="Z610" s="24" t="s">
        <v>58</v>
      </c>
    </row>
    <row r="611" spans="1:26" ht="5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X611" s="23" t="s">
        <v>54</v>
      </c>
      <c r="Y611" s="24" t="s">
        <v>59</v>
      </c>
      <c r="Z611" s="24" t="s">
        <v>60</v>
      </c>
    </row>
    <row r="612" spans="1:26" ht="51.75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X612" s="25" t="s">
        <v>54</v>
      </c>
      <c r="Y612" s="26" t="s">
        <v>61</v>
      </c>
      <c r="Z612" s="26" t="s">
        <v>62</v>
      </c>
    </row>
    <row r="613" spans="1:26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</row>
    <row r="614" spans="1:26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</row>
    <row r="615" spans="1:26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</row>
    <row r="616" spans="1:26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</row>
    <row r="617" spans="1:26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</row>
    <row r="618" spans="1:26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</row>
    <row r="619" spans="1:26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</row>
    <row r="620" spans="1:26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</row>
    <row r="621" spans="1:26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</row>
    <row r="622" spans="1:26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</row>
    <row r="623" spans="1:26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</row>
    <row r="624" spans="1:26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</row>
    <row r="625" spans="1:20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</row>
    <row r="626" spans="1:20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</row>
    <row r="627" spans="1:20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</row>
    <row r="628" spans="1:20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</row>
    <row r="629" spans="1:20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</row>
    <row r="630" spans="1:20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</row>
    <row r="631" spans="1:20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</row>
    <row r="632" spans="1:20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</row>
    <row r="633" spans="1:20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</row>
    <row r="634" spans="1:20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</row>
    <row r="635" spans="1:20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</row>
    <row r="636" spans="1:20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</row>
    <row r="637" spans="1:20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</row>
    <row r="638" spans="1:20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</row>
    <row r="639" spans="1:20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</row>
    <row r="640" spans="1:20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</row>
    <row r="641" spans="1:20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</row>
    <row r="642" spans="1:20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</row>
    <row r="643" spans="1:20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</row>
    <row r="644" spans="1:20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</row>
    <row r="645" spans="1:20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</row>
    <row r="646" spans="1:20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</row>
    <row r="647" spans="1:20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</row>
    <row r="648" spans="1:20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</row>
    <row r="649" spans="1:20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</row>
    <row r="650" spans="1:20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</row>
    <row r="651" spans="1:20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</row>
    <row r="652" spans="1:20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</row>
    <row r="653" spans="1:20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</row>
    <row r="654" spans="1:20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</row>
    <row r="655" spans="1:20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</row>
    <row r="656" spans="1:20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</row>
    <row r="657" spans="1:20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</row>
    <row r="658" spans="1:20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</row>
    <row r="659" spans="1:20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</row>
    <row r="660" spans="1:20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</row>
    <row r="661" spans="1:20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</row>
    <row r="662" spans="1:20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</row>
    <row r="663" spans="1:20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</row>
    <row r="664" spans="1:20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</row>
    <row r="665" spans="1:20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</row>
    <row r="666" spans="1:20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</row>
    <row r="667" spans="1:20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</row>
    <row r="668" spans="1:20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</row>
    <row r="669" spans="1:20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</row>
    <row r="670" spans="1:20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</row>
    <row r="671" spans="1:20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</row>
    <row r="672" spans="1:20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</row>
    <row r="673" spans="1:20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</row>
    <row r="674" spans="1:20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</row>
    <row r="675" spans="1:20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</row>
    <row r="676" spans="1:20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</row>
    <row r="677" spans="1:20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</row>
    <row r="678" spans="1:20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</row>
    <row r="679" spans="1:20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</row>
    <row r="680" spans="1:20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</row>
    <row r="681" spans="1:20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</row>
    <row r="682" spans="1:20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</row>
    <row r="683" spans="1:20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</row>
    <row r="684" spans="1:20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</row>
    <row r="685" spans="1:20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</row>
    <row r="686" spans="1:20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</row>
    <row r="687" spans="1:20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</row>
    <row r="688" spans="1:20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</row>
    <row r="689" spans="1:20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</row>
    <row r="690" spans="1:20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</row>
    <row r="691" spans="1:20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</row>
    <row r="692" spans="1:20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</row>
    <row r="693" spans="1:20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</row>
    <row r="694" spans="1:20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</row>
    <row r="695" spans="1:20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</row>
    <row r="696" spans="1:20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</row>
    <row r="697" spans="1:20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</row>
    <row r="698" spans="1:20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</row>
    <row r="699" spans="1:20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</row>
    <row r="700" spans="1:20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</row>
    <row r="701" spans="1:20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</row>
    <row r="702" spans="1:20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</row>
    <row r="703" spans="1:20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</row>
    <row r="704" spans="1:20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</row>
    <row r="705" spans="1:20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</row>
    <row r="706" spans="1:20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</row>
    <row r="707" spans="1:20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</row>
    <row r="708" spans="1:20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</row>
    <row r="709" spans="1:20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</row>
    <row r="710" spans="1:20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</row>
    <row r="711" spans="1:20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</row>
    <row r="712" spans="1:20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</row>
    <row r="713" spans="1:20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</row>
    <row r="714" spans="1:20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</row>
    <row r="715" spans="1:20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</row>
    <row r="716" spans="1:20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</row>
    <row r="717" spans="1:20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</row>
    <row r="718" spans="1:20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</row>
    <row r="719" spans="1:20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</row>
    <row r="720" spans="1:20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</row>
    <row r="721" spans="1:20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</row>
    <row r="722" spans="1:20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</row>
    <row r="723" spans="1:20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</row>
    <row r="724" spans="1:20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</row>
    <row r="725" spans="1:20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</row>
    <row r="726" spans="1:20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</row>
    <row r="727" spans="1:20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</row>
    <row r="728" spans="1:20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</row>
    <row r="729" spans="1:20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</row>
    <row r="730" spans="1:20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</row>
    <row r="731" spans="1:20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</row>
    <row r="732" spans="1:20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</row>
    <row r="733" spans="1:20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</row>
    <row r="734" spans="1:20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</row>
    <row r="735" spans="1:20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</row>
    <row r="736" spans="1:20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</row>
    <row r="737" spans="1:20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</row>
    <row r="738" spans="1:20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</row>
    <row r="739" spans="1:20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</row>
    <row r="740" spans="1:20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</row>
    <row r="741" spans="1:20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</row>
    <row r="742" spans="1:20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</row>
    <row r="743" spans="1:20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</row>
    <row r="744" spans="1:20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</row>
    <row r="745" spans="1:20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</row>
    <row r="746" spans="1:20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</row>
    <row r="747" spans="1:20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</row>
    <row r="748" spans="1:20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</row>
    <row r="749" spans="1:20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</row>
    <row r="750" spans="1:20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</row>
    <row r="751" spans="1:20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</row>
    <row r="752" spans="1:20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</row>
    <row r="753" spans="1:20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</row>
    <row r="754" spans="1:20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</row>
    <row r="755" spans="1:20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</row>
    <row r="756" spans="1:20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</row>
    <row r="757" spans="1:20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</row>
    <row r="758" spans="1:20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</row>
    <row r="759" spans="1:20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</row>
    <row r="760" spans="1:20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</row>
    <row r="761" spans="1:20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</row>
    <row r="762" spans="1:20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</row>
    <row r="763" spans="1:20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</row>
    <row r="764" spans="1:20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</row>
    <row r="765" spans="1:20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</row>
    <row r="766" spans="1:20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</row>
    <row r="767" spans="1:20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</row>
    <row r="768" spans="1:20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</row>
    <row r="769" spans="1:20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</row>
    <row r="770" spans="1:20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</row>
    <row r="771" spans="1:20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</row>
    <row r="772" spans="1:20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</row>
    <row r="773" spans="1:20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</row>
    <row r="774" spans="1:20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</row>
    <row r="775" spans="1:20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</row>
    <row r="776" spans="1:20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</row>
    <row r="777" spans="1:20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</row>
    <row r="778" spans="1:20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</row>
    <row r="779" spans="1:20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</row>
    <row r="780" spans="1:20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</row>
    <row r="781" spans="1:20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</row>
    <row r="782" spans="1:20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</row>
    <row r="783" spans="1:20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</row>
    <row r="784" spans="1:20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</row>
    <row r="785" spans="1:20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</row>
    <row r="786" spans="1:20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</row>
    <row r="787" spans="1:20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</row>
    <row r="788" spans="1:20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</row>
    <row r="789" spans="1:20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</row>
    <row r="790" spans="1:20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</row>
    <row r="791" spans="1:20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</row>
    <row r="792" spans="1:20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</row>
    <row r="793" spans="1:20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</row>
    <row r="794" spans="1:20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</row>
    <row r="795" spans="1:20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</row>
    <row r="796" spans="1:20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</row>
    <row r="797" spans="1:20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</row>
    <row r="798" spans="1:20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</row>
    <row r="799" spans="1:20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</row>
    <row r="800" spans="1:20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</row>
    <row r="801" spans="1:20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</row>
    <row r="802" spans="1:20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</row>
    <row r="803" spans="1:20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</row>
    <row r="804" spans="1:20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</row>
    <row r="805" spans="1:20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</row>
    <row r="806" spans="1:20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</row>
    <row r="807" spans="1:20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</row>
    <row r="808" spans="1:20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</row>
    <row r="809" spans="1:20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</row>
    <row r="810" spans="1:20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</row>
    <row r="811" spans="1:20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</row>
    <row r="812" spans="1:20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</row>
    <row r="813" spans="1:20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</row>
    <row r="814" spans="1:20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</row>
    <row r="815" spans="1:20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</row>
    <row r="816" spans="1:20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</row>
    <row r="817" spans="1:20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</row>
    <row r="818" spans="1:20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</row>
    <row r="819" spans="1:20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</row>
    <row r="820" spans="1:20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</row>
    <row r="821" spans="1:20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</row>
    <row r="822" spans="1:20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</row>
    <row r="823" spans="1:20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</row>
    <row r="824" spans="1:20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</row>
    <row r="825" spans="1:20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</row>
    <row r="826" spans="1:20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</row>
    <row r="827" spans="1:20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</row>
    <row r="828" spans="1:20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</row>
    <row r="829" spans="1:20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</row>
    <row r="830" spans="1:20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</row>
    <row r="831" spans="1:20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</row>
    <row r="832" spans="1:20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</row>
    <row r="833" spans="1:20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</row>
    <row r="834" spans="1:20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</row>
    <row r="835" spans="1:20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</row>
    <row r="836" spans="1:20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</row>
    <row r="837" spans="1:20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</row>
    <row r="838" spans="1:20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</row>
    <row r="839" spans="1:20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</row>
    <row r="840" spans="1:20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</row>
    <row r="841" spans="1:20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</row>
    <row r="842" spans="1:20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</row>
    <row r="843" spans="1:20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</row>
    <row r="844" spans="1:20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</row>
    <row r="845" spans="1:20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</row>
    <row r="846" spans="1:20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</row>
    <row r="847" spans="1:20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</row>
    <row r="848" spans="1:20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</row>
    <row r="849" spans="1:20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</row>
    <row r="850" spans="1:20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</row>
    <row r="851" spans="1:20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</row>
    <row r="852" spans="1:20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</row>
    <row r="853" spans="1:20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</row>
    <row r="854" spans="1:20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</row>
    <row r="855" spans="1:20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</row>
    <row r="856" spans="1:20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</row>
    <row r="857" spans="1:20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</row>
    <row r="858" spans="1:20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</row>
    <row r="859" spans="1:20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</row>
    <row r="860" spans="1:20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</row>
    <row r="861" spans="1:20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</row>
    <row r="862" spans="1:20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</row>
    <row r="863" spans="1:20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</row>
    <row r="864" spans="1:20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</row>
    <row r="865" spans="1:20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</row>
    <row r="866" spans="1:20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</row>
    <row r="867" spans="1:20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</row>
    <row r="868" spans="1:20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</row>
    <row r="869" spans="1:20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</row>
    <row r="870" spans="1:20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</row>
    <row r="871" spans="1:20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</row>
    <row r="872" spans="1:20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</row>
    <row r="873" spans="1:20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</row>
    <row r="874" spans="1:20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</row>
    <row r="875" spans="1:20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</row>
    <row r="876" spans="1:20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</row>
    <row r="877" spans="1:20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</row>
    <row r="878" spans="1:20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</row>
    <row r="879" spans="1:20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</row>
    <row r="880" spans="1:20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</row>
    <row r="881" spans="1:20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</row>
    <row r="882" spans="1:20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</row>
    <row r="883" spans="1:20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</row>
    <row r="884" spans="1:20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</row>
    <row r="885" spans="1:20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</row>
    <row r="886" spans="1:20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</row>
    <row r="887" spans="1:20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</row>
    <row r="888" spans="1:20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</row>
    <row r="889" spans="1:20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</row>
    <row r="890" spans="1:20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</row>
    <row r="891" spans="1:20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</row>
    <row r="892" spans="1:20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</row>
    <row r="893" spans="1:20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</row>
    <row r="894" spans="1:20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</row>
    <row r="895" spans="1:20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</row>
    <row r="896" spans="1:20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</row>
    <row r="897" spans="1:20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</row>
    <row r="898" spans="1:20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</row>
    <row r="899" spans="1:20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</row>
    <row r="900" spans="1:20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</row>
    <row r="901" spans="1:20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</row>
    <row r="902" spans="1:20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</row>
    <row r="903" spans="1:20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</row>
    <row r="904" spans="1:20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</row>
    <row r="905" spans="1:20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</row>
    <row r="906" spans="1:20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</row>
    <row r="907" spans="1:20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</row>
    <row r="908" spans="1:20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</row>
    <row r="909" spans="1:20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</row>
    <row r="910" spans="1:20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</row>
    <row r="911" spans="1:20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</row>
    <row r="912" spans="1:20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</row>
    <row r="913" spans="1:20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</row>
    <row r="914" spans="1:20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</row>
    <row r="915" spans="1:20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</row>
    <row r="916" spans="1:20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</row>
    <row r="917" spans="1:20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</row>
    <row r="918" spans="1:20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</row>
    <row r="919" spans="1:20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</row>
    <row r="920" spans="1:20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</row>
    <row r="921" spans="1:20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</row>
    <row r="922" spans="1:20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</row>
    <row r="923" spans="1:20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</row>
    <row r="924" spans="1:20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</row>
    <row r="925" spans="1:20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</row>
    <row r="926" spans="1:20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</row>
    <row r="927" spans="1:20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</row>
    <row r="928" spans="1:20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</row>
    <row r="929" spans="1:20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</row>
    <row r="930" spans="1:20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</row>
    <row r="931" spans="1:20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</row>
    <row r="932" spans="1:20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</row>
    <row r="933" spans="1:20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</row>
    <row r="934" spans="1:20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</row>
    <row r="935" spans="1:20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</row>
    <row r="936" spans="1:20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</row>
    <row r="937" spans="1:20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</row>
    <row r="938" spans="1:20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</row>
    <row r="939" spans="1:20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</row>
    <row r="940" spans="1:20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</row>
    <row r="941" spans="1:20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</row>
    <row r="942" spans="1:20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</row>
    <row r="943" spans="1:20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</row>
    <row r="944" spans="1:20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</row>
    <row r="945" spans="1:20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</row>
    <row r="946" spans="1:20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</row>
    <row r="947" spans="1:20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</row>
    <row r="948" spans="1:20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</row>
    <row r="949" spans="1:20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</row>
    <row r="950" spans="1:20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</row>
    <row r="951" spans="1:20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</row>
    <row r="952" spans="1:20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</row>
    <row r="953" spans="1:20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</row>
    <row r="954" spans="1:20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</row>
    <row r="955" spans="1:20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</row>
    <row r="956" spans="1:20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</row>
    <row r="957" spans="1:20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</row>
    <row r="958" spans="1:20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</row>
    <row r="959" spans="1:20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</row>
    <row r="960" spans="1:20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</row>
    <row r="961" spans="1:20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</row>
    <row r="962" spans="1:20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</row>
    <row r="963" spans="1:20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</row>
    <row r="964" spans="1:20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</row>
    <row r="965" spans="1:20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</row>
    <row r="966" spans="1:20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</row>
    <row r="967" spans="1:20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</row>
    <row r="968" spans="1:20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</row>
    <row r="969" spans="1:20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</row>
    <row r="970" spans="1:20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</row>
    <row r="971" spans="1:20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</row>
    <row r="972" spans="1:20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</row>
    <row r="973" spans="1:20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</row>
    <row r="974" spans="1:20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</row>
    <row r="975" spans="1:20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</row>
    <row r="976" spans="1:20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</row>
    <row r="977" spans="1:20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</row>
    <row r="978" spans="1:20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</row>
    <row r="979" spans="1:20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</row>
    <row r="980" spans="1:20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</row>
    <row r="981" spans="1:20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</row>
    <row r="982" spans="1:20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</row>
    <row r="983" spans="1:20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</row>
    <row r="984" spans="1:20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</row>
    <row r="985" spans="1:20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</row>
    <row r="986" spans="1:20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</row>
    <row r="987" spans="1:20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</row>
    <row r="988" spans="1:20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</row>
    <row r="989" spans="1:20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</row>
    <row r="990" spans="1:20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</row>
    <row r="991" spans="1:20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</row>
    <row r="992" spans="1:20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</row>
    <row r="993" spans="1:20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</row>
    <row r="994" spans="1:20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</row>
    <row r="995" spans="1:20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</row>
    <row r="996" spans="1:20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</row>
    <row r="997" spans="1:20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</row>
    <row r="998" spans="1:20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</row>
    <row r="999" spans="1:20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</row>
    <row r="1000" spans="1:20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</row>
    <row r="1001" spans="1:20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</row>
    <row r="1002" spans="1:20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</row>
    <row r="1003" spans="1:20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</row>
    <row r="1004" spans="1:20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</row>
    <row r="1005" spans="1:20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</row>
    <row r="1006" spans="1:20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</row>
    <row r="1007" spans="1:20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</row>
    <row r="1008" spans="1:20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</row>
    <row r="1009" spans="1:20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</row>
    <row r="1010" spans="1:20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</row>
    <row r="1011" spans="1:20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</row>
    <row r="1012" spans="1:20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</row>
    <row r="1013" spans="1:20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</row>
    <row r="1014" spans="1:20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</row>
    <row r="1015" spans="1:20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</row>
    <row r="1016" spans="1:20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</row>
    <row r="1017" spans="1:20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</row>
    <row r="1018" spans="1:20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</row>
    <row r="1019" spans="1:20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</row>
    <row r="1020" spans="1:20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</row>
    <row r="1021" spans="1:20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</row>
    <row r="1022" spans="1:20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</row>
    <row r="1023" spans="1:20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</row>
    <row r="1024" spans="1:20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</row>
    <row r="1025" spans="1:20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</row>
    <row r="1026" spans="1:20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</row>
    <row r="1027" spans="1:20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</row>
    <row r="1028" spans="1:20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</row>
    <row r="1029" spans="1:20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</row>
    <row r="1030" spans="1:20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</row>
    <row r="1031" spans="1:20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</row>
    <row r="1032" spans="1:20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</row>
    <row r="1033" spans="1:20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</row>
    <row r="1034" spans="1:20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</row>
    <row r="1035" spans="1:20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</row>
    <row r="1036" spans="1:20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</row>
    <row r="1037" spans="1:20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</row>
    <row r="1038" spans="1:20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</row>
    <row r="1039" spans="1:20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</row>
    <row r="1040" spans="1:20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</row>
    <row r="1041" spans="1:20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</row>
    <row r="1042" spans="1:20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</row>
    <row r="1043" spans="1:20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</row>
    <row r="1044" spans="1:20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</row>
    <row r="1045" spans="1:20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</row>
    <row r="1046" spans="1:20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</row>
    <row r="1047" spans="1:20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</row>
    <row r="1048" spans="1:20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</row>
    <row r="1049" spans="1:20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</row>
    <row r="1050" spans="1:20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</row>
    <row r="1051" spans="1:20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</row>
    <row r="1052" spans="1:20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</row>
    <row r="1053" spans="1:20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</row>
    <row r="1054" spans="1:20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</row>
    <row r="1055" spans="1:20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</row>
    <row r="1056" spans="1:20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</row>
    <row r="1057" spans="1:20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</row>
    <row r="1058" spans="1:20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</row>
    <row r="1059" spans="1:20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</row>
    <row r="1060" spans="1:20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</row>
    <row r="1061" spans="1:20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</row>
    <row r="1062" spans="1:20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</row>
    <row r="1063" spans="1:20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</row>
    <row r="1064" spans="1:20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</row>
    <row r="1065" spans="1:20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</row>
    <row r="1066" spans="1:20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</row>
    <row r="1067" spans="1:20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</row>
    <row r="1068" spans="1:20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</row>
    <row r="1069" spans="1:20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</row>
    <row r="1070" spans="1:20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</row>
    <row r="1071" spans="1:20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</row>
    <row r="1072" spans="1:20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</row>
    <row r="1073" spans="1:20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</row>
    <row r="1074" spans="1:20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</row>
    <row r="1075" spans="1:20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</row>
    <row r="1076" spans="1:20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</row>
    <row r="1077" spans="1:20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</row>
    <row r="1078" spans="1:20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</row>
    <row r="1079" spans="1:20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</row>
    <row r="1080" spans="1:20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</row>
    <row r="1081" spans="1:20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</row>
    <row r="1082" spans="1:20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</row>
    <row r="1083" spans="1:20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</row>
    <row r="1084" spans="1:20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</row>
    <row r="1085" spans="1:20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</row>
    <row r="1086" spans="1:20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</row>
    <row r="1087" spans="1:20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</row>
    <row r="1088" spans="1:20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</row>
    <row r="1089" spans="1:20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</row>
    <row r="1090" spans="1:20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</row>
    <row r="1091" spans="1:20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</row>
    <row r="1092" spans="1:20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</row>
    <row r="1093" spans="1:20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</row>
    <row r="1094" spans="1:20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</row>
    <row r="1095" spans="1:20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</row>
    <row r="1096" spans="1:20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</row>
    <row r="1097" spans="1:20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</row>
    <row r="1098" spans="1:20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</row>
    <row r="1099" spans="1:20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</row>
    <row r="1100" spans="1:20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</row>
    <row r="1101" spans="1:20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</row>
    <row r="1102" spans="1:20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</row>
    <row r="1103" spans="1:20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</row>
    <row r="1104" spans="1:20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</row>
    <row r="1105" spans="1:20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</row>
    <row r="1106" spans="1:20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</row>
    <row r="1107" spans="1:20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</row>
    <row r="1108" spans="1:20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</row>
    <row r="1109" spans="1:20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</row>
    <row r="1110" spans="1:20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</row>
    <row r="1111" spans="1:20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</row>
    <row r="1112" spans="1:20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</row>
    <row r="1113" spans="1:20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</row>
    <row r="1114" spans="1:20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</row>
    <row r="1115" spans="1:20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</row>
    <row r="1116" spans="1:20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</row>
    <row r="1117" spans="1:20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</row>
    <row r="1118" spans="1:20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</row>
    <row r="1119" spans="1:20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</row>
    <row r="1120" spans="1:20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</row>
    <row r="1121" spans="1:20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</row>
    <row r="1122" spans="1:20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</row>
    <row r="1123" spans="1:20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</row>
    <row r="1124" spans="1:20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</row>
    <row r="1125" spans="1:20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</row>
    <row r="1126" spans="1:20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</row>
    <row r="1127" spans="1:20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</row>
    <row r="1128" spans="1:20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</row>
    <row r="1129" spans="1:20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</row>
    <row r="1130" spans="1:20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</row>
    <row r="1131" spans="1:20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</row>
    <row r="1132" spans="1:20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</row>
    <row r="1133" spans="1:20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</row>
    <row r="1134" spans="1:20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</row>
    <row r="1135" spans="1:20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</row>
    <row r="1136" spans="1:20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</row>
    <row r="1137" spans="1:20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</row>
    <row r="1138" spans="1:20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</row>
    <row r="1139" spans="1:20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</row>
    <row r="1140" spans="1:20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</row>
    <row r="1141" spans="1:20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</row>
    <row r="1142" spans="1:20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</row>
    <row r="1143" spans="1:20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</row>
    <row r="1144" spans="1:20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</row>
    <row r="1145" spans="1:20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</row>
    <row r="1146" spans="1:20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</row>
    <row r="1147" spans="1:20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</row>
    <row r="1148" spans="1:20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</row>
    <row r="1149" spans="1:20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</row>
    <row r="1150" spans="1:20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</row>
    <row r="1151" spans="1:20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</row>
    <row r="1152" spans="1:20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</row>
    <row r="1153" spans="1:20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</row>
    <row r="1154" spans="1:20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</row>
    <row r="1155" spans="1:20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</row>
    <row r="1156" spans="1:20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</row>
    <row r="1157" spans="1:20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</row>
    <row r="1158" spans="1:20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</row>
    <row r="1159" spans="1:20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</row>
    <row r="1160" spans="1:20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</row>
    <row r="1161" spans="1:20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</row>
    <row r="1162" spans="1:20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</row>
    <row r="1163" spans="1:20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</row>
    <row r="1164" spans="1:20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</row>
    <row r="1165" spans="1:20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</row>
    <row r="1166" spans="1:20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</row>
    <row r="1167" spans="1:20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</row>
    <row r="1168" spans="1:20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</row>
    <row r="1169" spans="1:20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</row>
    <row r="1170" spans="1:20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</row>
    <row r="1171" spans="1:20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</row>
    <row r="1172" spans="1:20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</row>
    <row r="1173" spans="1:20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</row>
    <row r="1174" spans="1:20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</row>
    <row r="1175" spans="1:20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</row>
    <row r="1176" spans="1:20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</row>
    <row r="1177" spans="1:20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</row>
    <row r="1178" spans="1:20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</row>
    <row r="1179" spans="1:20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</row>
    <row r="1180" spans="1:20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</row>
    <row r="1181" spans="1:20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</row>
    <row r="1182" spans="1:20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</row>
    <row r="1183" spans="1:20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</row>
    <row r="1184" spans="1:20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</row>
    <row r="1185" spans="1:20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</row>
    <row r="1186" spans="1:20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</row>
    <row r="1187" spans="1:20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</row>
    <row r="1188" spans="1:20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</row>
    <row r="1189" spans="1:20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</row>
    <row r="1190" spans="1:20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</row>
    <row r="1191" spans="1:20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</row>
    <row r="1192" spans="1:20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</row>
    <row r="1193" spans="1:20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</row>
    <row r="1194" spans="1:20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</row>
    <row r="1195" spans="1:20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</row>
    <row r="1196" spans="1:20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</row>
    <row r="1197" spans="1:20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</row>
    <row r="1198" spans="1:20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</row>
    <row r="1199" spans="1:20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</row>
    <row r="1200" spans="1:20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</row>
    <row r="1201" spans="1:20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</row>
    <row r="1202" spans="1:20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</row>
    <row r="1203" spans="1:20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</row>
    <row r="1204" spans="1:20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</row>
    <row r="1205" spans="1:20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</row>
    <row r="1206" spans="1:20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</row>
    <row r="1207" spans="1:20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</row>
    <row r="1208" spans="1:20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</row>
    <row r="1209" spans="1:20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</row>
    <row r="1210" spans="1:20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</row>
    <row r="1211" spans="1:20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</row>
    <row r="1212" spans="1:20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</row>
    <row r="1213" spans="1:20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</row>
    <row r="1214" spans="1:20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</row>
    <row r="1215" spans="1:20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</row>
    <row r="1216" spans="1:20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</row>
    <row r="1217" spans="1:20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</row>
    <row r="1218" spans="1:20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</row>
    <row r="1219" spans="1:20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</row>
    <row r="1220" spans="1:20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</row>
    <row r="1221" spans="1:20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</row>
    <row r="1222" spans="1:20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</row>
    <row r="1223" spans="1:20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</row>
    <row r="1224" spans="1:20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</row>
    <row r="1225" spans="1:20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</row>
    <row r="1226" spans="1:20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</row>
    <row r="1227" spans="1:20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</row>
    <row r="1228" spans="1:20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</row>
    <row r="1229" spans="1:20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</row>
    <row r="1230" spans="1:20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</row>
    <row r="1231" spans="1:20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</row>
    <row r="1232" spans="1:20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</row>
    <row r="1233" spans="1:20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</row>
    <row r="1234" spans="1:20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</row>
    <row r="1235" spans="1:20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</row>
    <row r="1236" spans="1:20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</row>
    <row r="1237" spans="1:20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</row>
    <row r="1238" spans="1:20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</row>
    <row r="1239" spans="1:20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</row>
    <row r="1240" spans="1:20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</row>
    <row r="1241" spans="1:20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</row>
    <row r="1242" spans="1:20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</row>
    <row r="1243" spans="1:20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</row>
    <row r="1244" spans="1:20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</row>
    <row r="1245" spans="1:20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</row>
    <row r="1246" spans="1:20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</row>
    <row r="1247" spans="1:20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</row>
    <row r="1248" spans="1:20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</row>
    <row r="1249" spans="1:20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</row>
    <row r="1250" spans="1:20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</row>
    <row r="1251" spans="1:20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</row>
    <row r="1252" spans="1:20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</row>
    <row r="1253" spans="1:20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</row>
    <row r="1254" spans="1:20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</row>
    <row r="1255" spans="1:20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</row>
    <row r="1256" spans="1:20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</row>
    <row r="1257" spans="1:20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</row>
    <row r="1258" spans="1:20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</row>
    <row r="1259" spans="1:20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</row>
    <row r="1260" spans="1:20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</row>
    <row r="1261" spans="1:20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</row>
    <row r="1262" spans="1:20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</row>
    <row r="1263" spans="1:20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</row>
    <row r="1264" spans="1:20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</row>
    <row r="1265" spans="1:20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</row>
    <row r="1266" spans="1:20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</row>
    <row r="1267" spans="1:20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</row>
    <row r="1268" spans="1:20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</row>
    <row r="1269" spans="1:20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</row>
    <row r="1270" spans="1:20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</row>
    <row r="1271" spans="1:20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</row>
    <row r="1272" spans="1:20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</row>
    <row r="1273" spans="1:20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</row>
    <row r="1274" spans="1:20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</row>
    <row r="1275" spans="1:20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</row>
    <row r="1276" spans="1:20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</row>
    <row r="1277" spans="1:20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</row>
    <row r="1278" spans="1:20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</row>
    <row r="1279" spans="1:20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</row>
    <row r="1280" spans="1:20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</row>
    <row r="1281" spans="1:20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</row>
    <row r="1282" spans="1:20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</row>
    <row r="1283" spans="1:20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</row>
    <row r="1284" spans="1:20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</row>
    <row r="1285" spans="1:20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</row>
    <row r="1286" spans="1:20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</row>
    <row r="1287" spans="1:20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</row>
    <row r="1288" spans="1:20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</row>
    <row r="1289" spans="1:20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</row>
    <row r="1290" spans="1:20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</row>
    <row r="1291" spans="1:20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</row>
    <row r="1292" spans="1:20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</row>
    <row r="1293" spans="1:20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</row>
    <row r="1294" spans="1:20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</row>
    <row r="1295" spans="1:20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</row>
    <row r="1296" spans="1:20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</row>
    <row r="1297" spans="1:20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</row>
    <row r="1298" spans="1:20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</row>
    <row r="1299" spans="1:20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</row>
    <row r="1300" spans="1:20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</row>
    <row r="1301" spans="1:20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</row>
    <row r="1302" spans="1:20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</row>
    <row r="1303" spans="1:20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</row>
    <row r="1304" spans="1:20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</row>
    <row r="1305" spans="1:20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</row>
    <row r="1306" spans="1:20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</row>
    <row r="1307" spans="1:20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</row>
    <row r="1308" spans="1:20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</row>
    <row r="1309" spans="1:20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</row>
    <row r="1310" spans="1:20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</row>
    <row r="1311" spans="1:20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</row>
    <row r="1312" spans="1:20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</row>
    <row r="1313" spans="1:20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</row>
    <row r="1314" spans="1:20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</row>
    <row r="1315" spans="1:20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</row>
    <row r="1316" spans="1:20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</row>
    <row r="1317" spans="1:20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</row>
    <row r="1318" spans="1:20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</row>
    <row r="1319" spans="1:20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</row>
    <row r="1320" spans="1:20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</row>
    <row r="1321" spans="1:20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</row>
    <row r="1322" spans="1:20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</row>
    <row r="1323" spans="1:20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</row>
    <row r="1324" spans="1:20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</row>
    <row r="1325" spans="1:20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</row>
    <row r="1326" spans="1:20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</row>
    <row r="1327" spans="1:20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</row>
    <row r="1328" spans="1:20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</row>
    <row r="1329" spans="1:20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</row>
    <row r="1330" spans="1:20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</row>
    <row r="1331" spans="1:20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</row>
    <row r="1332" spans="1:20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</row>
    <row r="1333" spans="1:20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</row>
    <row r="1334" spans="1:20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</row>
    <row r="1335" spans="1:20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</row>
    <row r="1336" spans="1:20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</row>
    <row r="1337" spans="1:20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</row>
    <row r="1338" spans="1:20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</row>
    <row r="1339" spans="1:20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</row>
    <row r="1340" spans="1:20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</row>
    <row r="1341" spans="1:20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</row>
    <row r="1342" spans="1:20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</row>
    <row r="1343" spans="1:20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</row>
    <row r="1344" spans="1:20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</row>
    <row r="1345" spans="1:20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</row>
    <row r="1346" spans="1:20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</row>
    <row r="1347" spans="1:20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</row>
    <row r="1348" spans="1:20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</row>
    <row r="1349" spans="1:20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</row>
    <row r="1350" spans="1:20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</row>
    <row r="1351" spans="1:20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</row>
    <row r="1352" spans="1:20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</row>
    <row r="1353" spans="1:20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</row>
    <row r="1354" spans="1:20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</row>
    <row r="1355" spans="1:20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</row>
    <row r="1356" spans="1:20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</row>
    <row r="1357" spans="1:20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</row>
    <row r="1358" spans="1:20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</row>
    <row r="1359" spans="1:20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</row>
    <row r="1360" spans="1:20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</row>
    <row r="1361" spans="1:20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</row>
    <row r="1362" spans="1:20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</row>
    <row r="1363" spans="1:20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</row>
    <row r="1364" spans="1:20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</row>
    <row r="1365" spans="1:20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</row>
    <row r="1366" spans="1:20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</row>
    <row r="1367" spans="1:20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</row>
    <row r="1368" spans="1:20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</row>
    <row r="1369" spans="1:20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</row>
    <row r="1370" spans="1:20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</row>
    <row r="1371" spans="1:20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</row>
    <row r="1372" spans="1:20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</row>
    <row r="1373" spans="1:20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</row>
    <row r="1374" spans="1:20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</row>
    <row r="1375" spans="1:20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</row>
    <row r="1376" spans="1:20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</row>
    <row r="1377" spans="1:20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</row>
    <row r="1378" spans="1:20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</row>
    <row r="1379" spans="1:20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</row>
    <row r="1380" spans="1:20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</row>
    <row r="1381" spans="1:20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</row>
    <row r="1382" spans="1:20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</row>
    <row r="1383" spans="1:20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</row>
    <row r="1384" spans="1:20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</row>
    <row r="1385" spans="1:20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</row>
    <row r="1386" spans="1:20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</row>
    <row r="1387" spans="1:20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</row>
    <row r="1388" spans="1:20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</row>
    <row r="1389" spans="1:20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</row>
    <row r="1390" spans="1:20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</row>
    <row r="1391" spans="1:20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</row>
    <row r="1392" spans="1:20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</row>
    <row r="1393" spans="1:20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</row>
    <row r="1394" spans="1:20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</row>
    <row r="1395" spans="1:20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</row>
    <row r="1396" spans="1:20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</row>
    <row r="1397" spans="1:20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</row>
    <row r="1398" spans="1:20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</row>
    <row r="1399" spans="1:20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</row>
    <row r="1400" spans="1:20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</row>
    <row r="1401" spans="1:20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</row>
    <row r="1402" spans="1:20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</row>
    <row r="1403" spans="1:20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</row>
    <row r="1404" spans="1:20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</row>
    <row r="1405" spans="1:20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</row>
    <row r="1406" spans="1:20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</row>
    <row r="1407" spans="1:20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</row>
    <row r="1408" spans="1:20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</row>
    <row r="1409" spans="1:20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</row>
    <row r="1410" spans="1:20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</row>
    <row r="1411" spans="1:20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</row>
    <row r="1412" spans="1:20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</row>
    <row r="1413" spans="1:20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</row>
    <row r="1414" spans="1:20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</row>
    <row r="1415" spans="1:20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</row>
    <row r="1416" spans="1:20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</row>
    <row r="1417" spans="1:20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</row>
    <row r="1418" spans="1:20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</row>
    <row r="1419" spans="1:20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</row>
    <row r="1420" spans="1:20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</row>
    <row r="1421" spans="1:20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</row>
    <row r="1422" spans="1:20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</row>
    <row r="1423" spans="1:20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</row>
    <row r="1424" spans="1:20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</row>
    <row r="1425" spans="1:20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</row>
    <row r="1426" spans="1:20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</row>
    <row r="1427" spans="1:20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</row>
    <row r="1428" spans="1:20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</row>
    <row r="1429" spans="1:20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</row>
    <row r="1430" spans="1:20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</row>
    <row r="1431" spans="1:20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</row>
    <row r="1432" spans="1:20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</row>
    <row r="1433" spans="1:20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</row>
    <row r="1434" spans="1:20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</row>
    <row r="1435" spans="1:20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</row>
    <row r="1436" spans="1:20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</row>
    <row r="1437" spans="1:20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</row>
    <row r="1438" spans="1:20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</row>
    <row r="1439" spans="1:20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</row>
    <row r="1440" spans="1:20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</row>
    <row r="1441" spans="1:20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</row>
    <row r="1442" spans="1:20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</row>
    <row r="1443" spans="1:20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</row>
    <row r="1444" spans="1:20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</row>
    <row r="1445" spans="1:20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</row>
    <row r="1446" spans="1:20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</row>
    <row r="1447" spans="1:20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</row>
    <row r="1448" spans="1:20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</row>
    <row r="1449" spans="1:20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</row>
    <row r="1450" spans="1:20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</row>
    <row r="1451" spans="1:20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</row>
    <row r="1452" spans="1:20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</row>
    <row r="1453" spans="1:20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</row>
    <row r="1454" spans="1:20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</row>
    <row r="1455" spans="1:20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</row>
    <row r="1456" spans="1:20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</row>
    <row r="1457" spans="1:20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</row>
    <row r="1458" spans="1:20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</row>
    <row r="1459" spans="1:20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</row>
    <row r="1460" spans="1:20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</row>
    <row r="1461" spans="1:20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</row>
    <row r="1462" spans="1:20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</row>
    <row r="1463" spans="1:20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</row>
    <row r="1464" spans="1:20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</row>
    <row r="1465" spans="1:20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</row>
    <row r="1466" spans="1:20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</row>
    <row r="1467" spans="1:20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</row>
    <row r="1468" spans="1:20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</row>
    <row r="1469" spans="1:20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</row>
    <row r="1470" spans="1:20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</row>
    <row r="1471" spans="1:20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</row>
    <row r="1472" spans="1:20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</row>
    <row r="1473" spans="1:20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</row>
    <row r="1474" spans="1:20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</row>
    <row r="1475" spans="1:20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</row>
    <row r="1476" spans="1:20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</row>
    <row r="1477" spans="1:20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</row>
    <row r="1478" spans="1:20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</row>
    <row r="1479" spans="1:20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</row>
    <row r="1480" spans="1:20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</row>
    <row r="1481" spans="1:20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</row>
    <row r="1482" spans="1:20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</row>
    <row r="1483" spans="1:20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</row>
    <row r="1484" spans="1:20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</row>
    <row r="1485" spans="1:20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</row>
    <row r="1486" spans="1:20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</row>
    <row r="1487" spans="1:20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</row>
    <row r="1488" spans="1:20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</row>
    <row r="1489" spans="1:20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</row>
    <row r="1490" spans="1:20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</row>
    <row r="1491" spans="1:20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</row>
    <row r="1492" spans="1:20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</row>
    <row r="1493" spans="1:20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</row>
    <row r="1494" spans="1:20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</row>
    <row r="1495" spans="1:20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</row>
    <row r="1496" spans="1:20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</row>
    <row r="1497" spans="1:20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</row>
    <row r="1498" spans="1:20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</row>
    <row r="1499" spans="1:20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</row>
    <row r="1500" spans="1:20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</row>
    <row r="1501" spans="1:20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</row>
    <row r="1502" spans="1:20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</row>
    <row r="1503" spans="1:20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</row>
    <row r="1504" spans="1:20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</row>
    <row r="1505" spans="1:20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</row>
    <row r="1506" spans="1:20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</row>
    <row r="1507" spans="1:20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</row>
    <row r="1508" spans="1:20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</row>
    <row r="1509" spans="1:20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</row>
    <row r="1510" spans="1:20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</row>
    <row r="1511" spans="1:20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</row>
    <row r="1512" spans="1:20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</row>
    <row r="1513" spans="1:20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</row>
    <row r="1514" spans="1:20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</row>
    <row r="1515" spans="1:20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</row>
    <row r="1516" spans="1:20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</row>
    <row r="1517" spans="1:20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</row>
    <row r="1518" spans="1:20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</row>
    <row r="1519" spans="1:20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</row>
    <row r="1520" spans="1:20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</row>
    <row r="1521" spans="1:20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</row>
    <row r="1522" spans="1:20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</row>
    <row r="1523" spans="1:20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</row>
    <row r="1524" spans="1:20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</row>
    <row r="1525" spans="1:20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</row>
    <row r="1526" spans="1:20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</row>
    <row r="1527" spans="1:20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</row>
    <row r="1528" spans="1:20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</row>
    <row r="1529" spans="1:20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</row>
    <row r="1530" spans="1:20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</row>
    <row r="1531" spans="1:20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</row>
    <row r="1532" spans="1:20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</row>
    <row r="1533" spans="1:20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</row>
    <row r="1534" spans="1:20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</row>
    <row r="1535" spans="1:20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</row>
    <row r="1536" spans="1:20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</row>
    <row r="1537" spans="1:20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</row>
    <row r="1538" spans="1:20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</row>
    <row r="1539" spans="1:20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</row>
    <row r="1540" spans="1:20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</row>
    <row r="1541" spans="1:20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</row>
    <row r="1542" spans="1:20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</row>
    <row r="1543" spans="1:20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</row>
    <row r="1544" spans="1:20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</row>
    <row r="1545" spans="1:20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</row>
    <row r="1546" spans="1:20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</row>
    <row r="1547" spans="1:20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</row>
    <row r="1548" spans="1:20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</row>
    <row r="1549" spans="1:20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</row>
    <row r="1550" spans="1:20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</row>
    <row r="1551" spans="1:20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</row>
    <row r="1552" spans="1:20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</row>
    <row r="1553" spans="1:20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</row>
    <row r="1554" spans="1:20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</row>
    <row r="1555" spans="1:20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</row>
    <row r="1556" spans="1:20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</row>
    <row r="1557" spans="1:20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</row>
    <row r="1558" spans="1:20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</row>
    <row r="1559" spans="1:20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</row>
    <row r="1560" spans="1:20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</row>
    <row r="1561" spans="1:20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</row>
    <row r="1562" spans="1:20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</row>
    <row r="1563" spans="1:20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</row>
    <row r="1564" spans="1:20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</row>
    <row r="1565" spans="1:20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</row>
    <row r="1566" spans="1:20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</row>
    <row r="1567" spans="1:20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</row>
    <row r="1568" spans="1:20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</row>
    <row r="1569" spans="1:20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</row>
    <row r="1570" spans="1:20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</row>
    <row r="1571" spans="1:20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</row>
    <row r="1572" spans="1:20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</row>
    <row r="1573" spans="1:20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</row>
    <row r="1574" spans="1:20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</row>
    <row r="1575" spans="1:20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</row>
    <row r="1576" spans="1:20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</row>
    <row r="1577" spans="1:20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</row>
    <row r="1578" spans="1:20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</row>
    <row r="1579" spans="1:20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</row>
    <row r="1580" spans="1:20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</row>
    <row r="1581" spans="1:20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</row>
    <row r="1582" spans="1:20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</row>
    <row r="1583" spans="1:20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</row>
    <row r="1584" spans="1:20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</row>
    <row r="1585" spans="1:20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</row>
    <row r="1586" spans="1:20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</row>
    <row r="1587" spans="1:20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</row>
    <row r="1588" spans="1:20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</row>
    <row r="1589" spans="1:20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</row>
    <row r="1590" spans="1:20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</row>
    <row r="1591" spans="1:20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</row>
    <row r="1592" spans="1:20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</row>
    <row r="1593" spans="1:20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</row>
    <row r="1594" spans="1:20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</row>
    <row r="1595" spans="1:20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</row>
    <row r="1596" spans="1:20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</row>
    <row r="1597" spans="1:20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</row>
    <row r="1598" spans="1:20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</row>
    <row r="1599" spans="1:20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</row>
    <row r="1600" spans="1:20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</row>
    <row r="1601" spans="1:20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</row>
    <row r="1602" spans="1:20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</row>
    <row r="1603" spans="1:20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</row>
    <row r="1604" spans="1:20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</row>
    <row r="1605" spans="1:20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</row>
    <row r="1606" spans="1:20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</row>
    <row r="1607" spans="1:20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</row>
    <row r="1608" spans="1:20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</row>
    <row r="1609" spans="1:20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</row>
    <row r="1610" spans="1:20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</row>
    <row r="1611" spans="1:20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</row>
    <row r="1612" spans="1:20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</row>
    <row r="1613" spans="1:20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</row>
    <row r="1614" spans="1:20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</row>
    <row r="1615" spans="1:20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</row>
    <row r="1616" spans="1:20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</row>
    <row r="1617" spans="1:20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</row>
    <row r="1618" spans="1:20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</row>
    <row r="1619" spans="1:20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</row>
    <row r="1620" spans="1:20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</row>
    <row r="1621" spans="1:20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</row>
    <row r="1622" spans="1:20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</row>
    <row r="1623" spans="1:20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</row>
    <row r="1624" spans="1:20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</row>
    <row r="1625" spans="1:20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</row>
    <row r="1626" spans="1:20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</row>
    <row r="1627" spans="1:20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</row>
    <row r="1628" spans="1:20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</row>
    <row r="1629" spans="1:20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</row>
    <row r="1630" spans="1:20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</row>
    <row r="1631" spans="1:20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</row>
    <row r="1632" spans="1:20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</row>
    <row r="1633" spans="1:20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</row>
    <row r="1634" spans="1:20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</row>
    <row r="1635" spans="1:20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</row>
    <row r="1636" spans="1:20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</row>
    <row r="1637" spans="1:20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</row>
    <row r="1638" spans="1:20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</row>
    <row r="1639" spans="1:20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</row>
    <row r="1640" spans="1:20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</row>
    <row r="1641" spans="1:20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</row>
    <row r="1642" spans="1:20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</row>
    <row r="1643" spans="1:20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</row>
    <row r="1644" spans="1:20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</row>
    <row r="1645" spans="1:20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</row>
    <row r="1646" spans="1:20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</row>
    <row r="1647" spans="1:20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</row>
    <row r="1648" spans="1:20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</row>
    <row r="1649" spans="1:20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</row>
    <row r="1650" spans="1:20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</row>
    <row r="1651" spans="1:20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</row>
    <row r="1652" spans="1:20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</row>
    <row r="1653" spans="1:20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</row>
    <row r="1654" spans="1:20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</row>
    <row r="1655" spans="1:20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</row>
    <row r="1656" spans="1:20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</row>
    <row r="1657" spans="1:20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</row>
    <row r="1658" spans="1:20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</row>
    <row r="1659" spans="1:20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</row>
    <row r="1660" spans="1:20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</row>
    <row r="1661" spans="1:20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</row>
    <row r="1662" spans="1:20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</row>
    <row r="1663" spans="1:20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</row>
    <row r="1664" spans="1:20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</row>
    <row r="1665" spans="1:20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</row>
    <row r="1666" spans="1:20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</row>
    <row r="1667" spans="1:20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</row>
    <row r="1668" spans="1:20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</row>
    <row r="1669" spans="1:20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</row>
    <row r="1670" spans="1:20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</row>
    <row r="1671" spans="1:20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</row>
    <row r="1672" spans="1:20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</row>
    <row r="1673" spans="1:20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</row>
    <row r="1674" spans="1:20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</row>
    <row r="1675" spans="1:20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</row>
    <row r="1676" spans="1:20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</row>
    <row r="1677" spans="1:20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</row>
    <row r="1678" spans="1:20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</row>
    <row r="1679" spans="1:20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</row>
    <row r="1680" spans="1:20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</row>
    <row r="1681" spans="1:20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</row>
    <row r="1682" spans="1:20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</row>
    <row r="1683" spans="1:20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</row>
    <row r="1684" spans="1:20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</row>
    <row r="1685" spans="1:20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</row>
    <row r="1686" spans="1:20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</row>
    <row r="1687" spans="1:20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</row>
    <row r="1688" spans="1:20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</row>
    <row r="1689" spans="1:20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</row>
    <row r="1690" spans="1:20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</row>
    <row r="1691" spans="1:20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</row>
    <row r="1692" spans="1:20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</row>
    <row r="1693" spans="1:20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</row>
    <row r="1694" spans="1:20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</row>
    <row r="1695" spans="1:20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</row>
    <row r="1696" spans="1:20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</row>
    <row r="1697" spans="1:20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</row>
    <row r="1698" spans="1:20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</row>
    <row r="1699" spans="1:20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</row>
    <row r="1700" spans="1:20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</row>
    <row r="1701" spans="1:20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</row>
    <row r="1702" spans="1:20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</row>
    <row r="1703" spans="1:20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</row>
    <row r="1704" spans="1:20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</row>
    <row r="1705" spans="1:20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</row>
    <row r="1706" spans="1:20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</row>
    <row r="1707" spans="1:20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</row>
    <row r="1708" spans="1:20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</row>
    <row r="1709" spans="1:20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</row>
    <row r="1710" spans="1:20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</row>
    <row r="1711" spans="1:20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</row>
    <row r="1712" spans="1:20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</row>
    <row r="1713" spans="1:20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</row>
    <row r="1714" spans="1:20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</row>
    <row r="1715" spans="1:20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</row>
    <row r="1716" spans="1:20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</row>
    <row r="1717" spans="1:20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</row>
    <row r="1718" spans="1:20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</row>
    <row r="1719" spans="1:20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</row>
    <row r="1720" spans="1:20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</row>
    <row r="1721" spans="1:20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</row>
    <row r="1722" spans="1:20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</row>
    <row r="1723" spans="1:20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</row>
    <row r="1724" spans="1:20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</row>
    <row r="1725" spans="1:20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</row>
    <row r="1726" spans="1:20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</row>
    <row r="1727" spans="1:20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</row>
    <row r="1728" spans="1:20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</row>
    <row r="1729" spans="1:20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</row>
    <row r="1730" spans="1:20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</row>
    <row r="1731" spans="1:20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</row>
    <row r="1732" spans="1:20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</row>
    <row r="1733" spans="1:20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</row>
    <row r="1734" spans="1:20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</row>
    <row r="1735" spans="1:20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</row>
    <row r="1736" spans="1:20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</row>
    <row r="1737" spans="1:20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</row>
    <row r="1738" spans="1:20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</row>
    <row r="1739" spans="1:20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</row>
    <row r="1740" spans="1:20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</row>
    <row r="1741" spans="1:20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</row>
    <row r="1742" spans="1:20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</row>
    <row r="1743" spans="1:20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</row>
    <row r="1744" spans="1:20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</row>
    <row r="1745" spans="1:20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</row>
    <row r="1746" spans="1:20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</row>
    <row r="1747" spans="1:20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</row>
    <row r="1748" spans="1:20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</row>
    <row r="1749" spans="1:20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</row>
    <row r="1750" spans="1:20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</row>
    <row r="1751" spans="1:20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</row>
    <row r="1752" spans="1:20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</row>
    <row r="1753" spans="1:20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</row>
    <row r="1754" spans="1:20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</row>
    <row r="1755" spans="1:20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</row>
    <row r="1756" spans="1:20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</row>
    <row r="1757" spans="1:20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</row>
    <row r="1758" spans="1:20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</row>
    <row r="1759" spans="1:20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</row>
    <row r="1760" spans="1:20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</row>
    <row r="1761" spans="1:20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</row>
    <row r="1762" spans="1:20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</row>
    <row r="1763" spans="1:20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</row>
    <row r="1764" spans="1:20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</row>
    <row r="1765" spans="1:20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</row>
    <row r="1766" spans="1:20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</row>
    <row r="1767" spans="1:20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</row>
    <row r="1768" spans="1:20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</row>
    <row r="1769" spans="1:20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</row>
    <row r="1770" spans="1:20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</row>
    <row r="1771" spans="1:20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</row>
    <row r="1772" spans="1:20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</row>
    <row r="1773" spans="1:20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</row>
    <row r="1774" spans="1:20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</row>
    <row r="1775" spans="1:20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</row>
    <row r="1776" spans="1:20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</row>
    <row r="1777" spans="1:20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</row>
    <row r="1778" spans="1:20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</row>
    <row r="1779" spans="1:20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</row>
    <row r="1780" spans="1:20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</row>
    <row r="1781" spans="1:20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</row>
    <row r="1782" spans="1:20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</row>
    <row r="1783" spans="1:20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</row>
    <row r="1784" spans="1:20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</row>
    <row r="1785" spans="1:20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</row>
    <row r="1786" spans="1:20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</row>
    <row r="1787" spans="1:20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</row>
    <row r="1788" spans="1:20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</row>
    <row r="1789" spans="1:20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</row>
    <row r="1790" spans="1:20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</row>
    <row r="1791" spans="1:20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</row>
    <row r="1792" spans="1:20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</row>
    <row r="1793" spans="1:20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</row>
    <row r="1794" spans="1:20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</row>
    <row r="1795" spans="1:20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</row>
    <row r="1796" spans="1:20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</row>
    <row r="1797" spans="1:20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</row>
    <row r="1798" spans="1:20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</row>
    <row r="1799" spans="1:20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</row>
    <row r="1800" spans="1:20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</row>
    <row r="1801" spans="1:20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</row>
    <row r="1802" spans="1:20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</row>
    <row r="1803" spans="1:20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</row>
    <row r="1804" spans="1:20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</row>
    <row r="1805" spans="1:20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</row>
    <row r="1806" spans="1:20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</row>
    <row r="1807" spans="1:20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</row>
    <row r="1808" spans="1:20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</row>
    <row r="1809" spans="1:20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</row>
    <row r="1810" spans="1:20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</row>
    <row r="1811" spans="1:20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</row>
    <row r="1812" spans="1:20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</row>
    <row r="1813" spans="1:20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</row>
    <row r="1814" spans="1:20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</row>
    <row r="1815" spans="1:20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</row>
    <row r="1816" spans="1:20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</row>
    <row r="1817" spans="1:20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</row>
    <row r="1818" spans="1:20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</row>
    <row r="1819" spans="1:20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</row>
    <row r="1820" spans="1:20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</row>
    <row r="1821" spans="1:20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</row>
    <row r="1822" spans="1:20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</row>
    <row r="1823" spans="1:20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</row>
    <row r="1824" spans="1:20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</row>
    <row r="1825" spans="1:20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</row>
    <row r="1826" spans="1:20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</row>
    <row r="1827" spans="1:20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</row>
    <row r="1828" spans="1:20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</row>
    <row r="1829" spans="1:20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</row>
    <row r="1830" spans="1:20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</row>
    <row r="1831" spans="1:20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</row>
    <row r="1832" spans="1:20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</row>
    <row r="1833" spans="1:20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</row>
    <row r="1834" spans="1:20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</row>
    <row r="1835" spans="1:20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</row>
    <row r="1836" spans="1:20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</row>
    <row r="1837" spans="1:20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</row>
    <row r="1838" spans="1:20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</row>
    <row r="1839" spans="1:20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</row>
    <row r="1840" spans="1:20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</row>
    <row r="1841" spans="1:20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</row>
    <row r="1842" spans="1:20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</row>
    <row r="1843" spans="1:20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</row>
    <row r="1844" spans="1:20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</row>
    <row r="1845" spans="1:20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</row>
    <row r="1846" spans="1:20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</row>
    <row r="1847" spans="1:20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</row>
    <row r="1848" spans="1:20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</row>
    <row r="1849" spans="1:20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</row>
    <row r="1850" spans="1:20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</row>
    <row r="1851" spans="1:20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</row>
    <row r="1852" spans="1:20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</row>
    <row r="1853" spans="1:20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</row>
    <row r="1854" spans="1:20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</row>
    <row r="1855" spans="1:20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</row>
    <row r="1856" spans="1:20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</row>
    <row r="1857" spans="1:20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</row>
    <row r="1858" spans="1:20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</row>
    <row r="1859" spans="1:20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</row>
    <row r="1860" spans="1:20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</row>
    <row r="1861" spans="1:20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</row>
    <row r="1862" spans="1:20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</row>
    <row r="1863" spans="1:20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</row>
    <row r="1864" spans="1:20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</row>
    <row r="1865" spans="1:20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</row>
    <row r="1866" spans="1:20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</row>
    <row r="1867" spans="1:20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</row>
    <row r="1868" spans="1:20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</row>
    <row r="1869" spans="1:20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</row>
    <row r="1870" spans="1:20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</row>
    <row r="1871" spans="1:20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</row>
    <row r="1872" spans="1:20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</row>
    <row r="1873" spans="1:20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</row>
    <row r="1874" spans="1:20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</row>
    <row r="1875" spans="1:20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</row>
    <row r="1876" spans="1:20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</row>
    <row r="1877" spans="1:20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</row>
    <row r="1878" spans="1:20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</row>
    <row r="1879" spans="1:20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</row>
    <row r="1880" spans="1:20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</row>
    <row r="1881" spans="1:20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</row>
    <row r="1882" spans="1:20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</row>
    <row r="1883" spans="1:20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</row>
    <row r="1884" spans="1:20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</row>
    <row r="1885" spans="1:20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</row>
    <row r="1886" spans="1:20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</row>
    <row r="1887" spans="1:20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</row>
    <row r="1888" spans="1:20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</row>
    <row r="1889" spans="1:20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</row>
    <row r="1890" spans="1:20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</row>
    <row r="1891" spans="1:20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</row>
    <row r="1892" spans="1:20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</row>
    <row r="1893" spans="1:20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</row>
    <row r="1894" spans="1:20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</row>
    <row r="1895" spans="1:20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</row>
    <row r="1896" spans="1:20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</row>
    <row r="1897" spans="1:20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</row>
    <row r="1898" spans="1:20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</row>
    <row r="1899" spans="1:20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</row>
    <row r="1900" spans="1:20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</row>
    <row r="1901" spans="1:20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</row>
    <row r="1902" spans="1:20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</row>
    <row r="1903" spans="1:20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</row>
    <row r="1904" spans="1:20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</row>
    <row r="1905" spans="1:20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</row>
    <row r="1906" spans="1:20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</row>
    <row r="1907" spans="1:20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</row>
    <row r="1908" spans="1:20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</row>
    <row r="1909" spans="1:20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</row>
    <row r="1910" spans="1:20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</row>
    <row r="1911" spans="1:20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</row>
    <row r="1912" spans="1:20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</row>
    <row r="1913" spans="1:20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</row>
    <row r="1914" spans="1:20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</row>
    <row r="1915" spans="1:20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</row>
    <row r="1916" spans="1:20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</row>
    <row r="1917" spans="1:20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</row>
    <row r="1918" spans="1:20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</row>
    <row r="1919" spans="1:20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20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</sheetData>
  <phoneticPr fontId="0" type="noConversion"/>
  <printOptions gridLines="1"/>
  <pageMargins left="0.75" right="0.75" top="1" bottom="1" header="0.5" footer="0.5"/>
  <pageSetup paperSize="3" scale="1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X50"/>
  <sheetViews>
    <sheetView topLeftCell="A10" workbookViewId="0">
      <selection activeCell="D33" sqref="D33"/>
    </sheetView>
  </sheetViews>
  <sheetFormatPr defaultRowHeight="12.75" x14ac:dyDescent="0.2"/>
  <cols>
    <col min="1" max="1" width="19" style="78" customWidth="1"/>
    <col min="2" max="2" width="17.7109375" style="78" customWidth="1"/>
    <col min="3" max="3" width="15.7109375" style="78" customWidth="1"/>
    <col min="4" max="5" width="16.7109375" style="78" customWidth="1"/>
    <col min="6" max="6" width="19.85546875" style="78" customWidth="1"/>
    <col min="7" max="14" width="16.7109375" style="78" customWidth="1"/>
    <col min="15" max="15" width="15.85546875" style="78" customWidth="1"/>
    <col min="16" max="16" width="16.7109375" style="78" customWidth="1"/>
    <col min="17" max="17" width="17.28515625" style="78" customWidth="1"/>
    <col min="18" max="20" width="16.7109375" style="78" customWidth="1"/>
    <col min="21" max="61" width="9.140625" style="51"/>
    <col min="62" max="16384" width="9.140625" style="3"/>
  </cols>
  <sheetData>
    <row r="1" spans="1:206" s="1" customFormat="1" ht="60" customHeight="1" thickBot="1" x14ac:dyDescent="0.25">
      <c r="A1" s="52" t="s">
        <v>0</v>
      </c>
      <c r="B1" s="52" t="s">
        <v>1</v>
      </c>
      <c r="C1" s="52" t="s">
        <v>2</v>
      </c>
      <c r="D1" s="168" t="s">
        <v>92</v>
      </c>
      <c r="E1" s="169"/>
      <c r="F1" s="53" t="s">
        <v>100</v>
      </c>
      <c r="G1" s="53" t="s">
        <v>78</v>
      </c>
      <c r="H1" s="53" t="s">
        <v>93</v>
      </c>
      <c r="I1" s="53" t="s">
        <v>94</v>
      </c>
      <c r="J1" s="53" t="s">
        <v>95</v>
      </c>
      <c r="K1" s="53" t="s">
        <v>96</v>
      </c>
      <c r="L1" s="53" t="s">
        <v>97</v>
      </c>
      <c r="M1" s="53" t="s">
        <v>98</v>
      </c>
      <c r="N1" s="54" t="s">
        <v>99</v>
      </c>
      <c r="O1" s="53" t="s">
        <v>89</v>
      </c>
      <c r="P1" s="54" t="s">
        <v>90</v>
      </c>
      <c r="Q1" s="54" t="s">
        <v>91</v>
      </c>
      <c r="R1" s="53" t="s">
        <v>3</v>
      </c>
      <c r="S1" s="52" t="s">
        <v>82</v>
      </c>
      <c r="T1" s="52" t="s">
        <v>4</v>
      </c>
      <c r="U1" s="55"/>
      <c r="V1" s="55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</row>
    <row r="2" spans="1:206" s="1" customFormat="1" ht="43.5" customHeight="1" x14ac:dyDescent="0.2">
      <c r="A2" s="57"/>
      <c r="B2" s="57"/>
      <c r="C2" s="57"/>
      <c r="D2" s="53" t="s">
        <v>79</v>
      </c>
      <c r="E2" s="53" t="s">
        <v>5</v>
      </c>
      <c r="F2" s="58"/>
      <c r="G2" s="58"/>
      <c r="H2" s="71"/>
      <c r="I2" s="71"/>
      <c r="J2" s="59" t="s">
        <v>6</v>
      </c>
      <c r="K2" s="59" t="s">
        <v>6</v>
      </c>
      <c r="L2" s="53" t="s">
        <v>6</v>
      </c>
      <c r="M2" s="53" t="s">
        <v>6</v>
      </c>
      <c r="N2" s="54" t="s">
        <v>6</v>
      </c>
      <c r="O2" s="58"/>
      <c r="P2" s="54" t="s">
        <v>6</v>
      </c>
      <c r="Q2" s="60"/>
      <c r="R2" s="58"/>
      <c r="S2" s="72"/>
      <c r="T2" s="57"/>
      <c r="U2" s="55"/>
      <c r="V2" s="55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</row>
    <row r="3" spans="1:206" s="2" customFormat="1" ht="12.75" customHeight="1" thickBot="1" x14ac:dyDescent="0.25">
      <c r="A3" s="73" t="s">
        <v>63</v>
      </c>
      <c r="B3" s="73"/>
      <c r="C3" s="73"/>
      <c r="D3" s="73"/>
      <c r="E3" s="73"/>
      <c r="F3" s="73"/>
      <c r="G3" s="73"/>
      <c r="H3" s="61"/>
      <c r="I3" s="61"/>
      <c r="J3" s="28" t="s">
        <v>71</v>
      </c>
      <c r="K3" s="28" t="s">
        <v>72</v>
      </c>
      <c r="L3" s="28" t="s">
        <v>73</v>
      </c>
      <c r="M3" s="28" t="s">
        <v>74</v>
      </c>
      <c r="N3" s="27" t="s">
        <v>75</v>
      </c>
      <c r="O3" s="28"/>
      <c r="P3" s="28" t="s">
        <v>76</v>
      </c>
      <c r="Q3" s="73"/>
      <c r="R3" s="73"/>
      <c r="S3" s="61"/>
      <c r="T3" s="73"/>
      <c r="U3" s="29"/>
      <c r="V3" s="29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</row>
    <row r="4" spans="1:206" x14ac:dyDescent="0.2">
      <c r="A4" s="31"/>
      <c r="B4" s="31"/>
      <c r="C4" s="31"/>
      <c r="D4" s="32"/>
      <c r="E4" s="32"/>
      <c r="F4" s="32"/>
      <c r="G4" s="31"/>
      <c r="H4" s="32"/>
      <c r="I4" s="32"/>
      <c r="J4" s="31"/>
      <c r="K4" s="31"/>
      <c r="L4" s="31"/>
      <c r="M4" s="31"/>
      <c r="N4" s="32"/>
      <c r="O4" s="32"/>
      <c r="P4" s="32"/>
      <c r="Q4" s="31"/>
      <c r="R4" s="31"/>
      <c r="S4" s="31"/>
      <c r="T4" s="31"/>
      <c r="U4" s="38"/>
      <c r="V4" s="38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</row>
    <row r="5" spans="1:206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4"/>
      <c r="O5" s="35"/>
      <c r="P5" s="35"/>
      <c r="Q5" s="35"/>
      <c r="R5" s="35"/>
      <c r="S5" s="35"/>
      <c r="T5" s="35"/>
      <c r="U5" s="38"/>
      <c r="V5" s="38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</row>
    <row r="6" spans="1:206" ht="13.5" thickBo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62"/>
      <c r="O6" s="42"/>
      <c r="P6" s="42"/>
      <c r="Q6" s="42"/>
      <c r="R6" s="42"/>
      <c r="S6" s="42"/>
      <c r="T6" s="42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</row>
    <row r="7" spans="1:206" x14ac:dyDescent="0.2">
      <c r="A7" s="36" t="s">
        <v>7</v>
      </c>
      <c r="B7" s="44"/>
      <c r="C7" s="45"/>
      <c r="D7" s="36">
        <f t="shared" ref="D7:Q7" si="0">SUM(D4:D6)</f>
        <v>0</v>
      </c>
      <c r="E7" s="45">
        <f t="shared" si="0"/>
        <v>0</v>
      </c>
      <c r="F7" s="36">
        <f t="shared" si="0"/>
        <v>0</v>
      </c>
      <c r="G7" s="44">
        <f t="shared" si="0"/>
        <v>0</v>
      </c>
      <c r="H7" s="44">
        <f t="shared" si="0"/>
        <v>0</v>
      </c>
      <c r="I7" s="44">
        <f t="shared" si="0"/>
        <v>0</v>
      </c>
      <c r="J7" s="44">
        <f t="shared" si="0"/>
        <v>0</v>
      </c>
      <c r="K7" s="44">
        <f t="shared" si="0"/>
        <v>0</v>
      </c>
      <c r="L7" s="44">
        <f t="shared" si="0"/>
        <v>0</v>
      </c>
      <c r="M7" s="44">
        <f t="shared" si="0"/>
        <v>0</v>
      </c>
      <c r="N7" s="33">
        <f t="shared" si="0"/>
        <v>0</v>
      </c>
      <c r="O7" s="44">
        <f t="shared" si="0"/>
        <v>0</v>
      </c>
      <c r="P7" s="44">
        <f t="shared" si="0"/>
        <v>0</v>
      </c>
      <c r="Q7" s="44">
        <f t="shared" si="0"/>
        <v>0</v>
      </c>
      <c r="R7" s="44"/>
      <c r="S7" s="44"/>
      <c r="T7" s="45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</row>
    <row r="8" spans="1:206" x14ac:dyDescent="0.2">
      <c r="A8" s="41"/>
      <c r="B8" s="40"/>
      <c r="C8" s="37"/>
      <c r="D8" s="41"/>
      <c r="E8" s="37"/>
      <c r="F8" s="41"/>
      <c r="G8" s="40"/>
      <c r="H8" s="40"/>
      <c r="I8" s="40"/>
      <c r="J8" s="40"/>
      <c r="K8" s="40"/>
      <c r="L8" s="40"/>
      <c r="M8" s="40"/>
      <c r="N8" s="46"/>
      <c r="O8" s="40"/>
      <c r="P8" s="40"/>
      <c r="Q8" s="40"/>
      <c r="R8" s="40"/>
      <c r="S8" s="40"/>
      <c r="T8" s="37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</row>
    <row r="9" spans="1:206" ht="13.5" thickBot="1" x14ac:dyDescent="0.25">
      <c r="A9" s="47" t="s">
        <v>64</v>
      </c>
      <c r="B9" s="48"/>
      <c r="C9" s="49"/>
      <c r="D9" s="43"/>
      <c r="E9" s="49"/>
      <c r="F9" s="43"/>
      <c r="G9" s="48"/>
      <c r="H9" s="48"/>
      <c r="I9" s="48"/>
      <c r="J9" s="48"/>
      <c r="K9" s="48"/>
      <c r="L9" s="48"/>
      <c r="M9" s="48"/>
      <c r="N9" s="50"/>
      <c r="O9" s="48"/>
      <c r="P9" s="48"/>
      <c r="Q9" s="48"/>
      <c r="R9" s="48"/>
      <c r="S9" s="48"/>
      <c r="T9" s="4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</row>
    <row r="10" spans="1:206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31"/>
      <c r="P10" s="31"/>
      <c r="Q10" s="31"/>
      <c r="R10" s="31"/>
      <c r="S10" s="31"/>
      <c r="T10" s="31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</row>
    <row r="11" spans="1:206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4"/>
      <c r="O11" s="35"/>
      <c r="P11" s="35"/>
      <c r="Q11" s="35"/>
      <c r="R11" s="35"/>
      <c r="S11" s="35"/>
      <c r="T11" s="35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</row>
    <row r="12" spans="1:206" ht="13.5" thickBot="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62"/>
      <c r="O12" s="42"/>
      <c r="P12" s="42"/>
      <c r="Q12" s="42"/>
      <c r="R12" s="42"/>
      <c r="S12" s="42"/>
      <c r="T12" s="42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</row>
    <row r="13" spans="1:206" x14ac:dyDescent="0.2">
      <c r="A13" s="36" t="s">
        <v>8</v>
      </c>
      <c r="B13" s="44"/>
      <c r="C13" s="44"/>
      <c r="D13" s="36">
        <f t="shared" ref="D13:Q13" si="1">SUM(D10:D12)</f>
        <v>0</v>
      </c>
      <c r="E13" s="45">
        <f t="shared" si="1"/>
        <v>0</v>
      </c>
      <c r="F13" s="44">
        <f t="shared" si="1"/>
        <v>0</v>
      </c>
      <c r="G13" s="44">
        <f t="shared" si="1"/>
        <v>0</v>
      </c>
      <c r="H13" s="44">
        <f t="shared" si="1"/>
        <v>0</v>
      </c>
      <c r="I13" s="44">
        <f t="shared" si="1"/>
        <v>0</v>
      </c>
      <c r="J13" s="44">
        <f t="shared" si="1"/>
        <v>0</v>
      </c>
      <c r="K13" s="44">
        <f t="shared" si="1"/>
        <v>0</v>
      </c>
      <c r="L13" s="44">
        <f t="shared" si="1"/>
        <v>0</v>
      </c>
      <c r="M13" s="44">
        <f t="shared" si="1"/>
        <v>0</v>
      </c>
      <c r="N13" s="33">
        <f t="shared" si="1"/>
        <v>0</v>
      </c>
      <c r="O13" s="44">
        <f t="shared" si="1"/>
        <v>0</v>
      </c>
      <c r="P13" s="44">
        <f t="shared" si="1"/>
        <v>0</v>
      </c>
      <c r="Q13" s="44">
        <f t="shared" si="1"/>
        <v>0</v>
      </c>
      <c r="R13" s="44"/>
      <c r="S13" s="44">
        <f>ABS(Q13+Q7)</f>
        <v>0</v>
      </c>
      <c r="T13" s="45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</row>
    <row r="14" spans="1:206" x14ac:dyDescent="0.2">
      <c r="A14" s="41"/>
      <c r="B14" s="40"/>
      <c r="C14" s="40"/>
      <c r="D14" s="41"/>
      <c r="E14" s="37"/>
      <c r="F14" s="40"/>
      <c r="G14" s="40"/>
      <c r="H14" s="40"/>
      <c r="I14" s="40"/>
      <c r="J14" s="40"/>
      <c r="K14" s="40"/>
      <c r="L14" s="40"/>
      <c r="M14" s="40"/>
      <c r="N14" s="46"/>
      <c r="O14" s="40"/>
      <c r="P14" s="40"/>
      <c r="Q14" s="40"/>
      <c r="R14" s="40"/>
      <c r="S14" s="40"/>
      <c r="T14" s="37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</row>
    <row r="15" spans="1:206" ht="13.5" thickBot="1" x14ac:dyDescent="0.25">
      <c r="A15" s="43"/>
      <c r="B15" s="48"/>
      <c r="C15" s="48"/>
      <c r="D15" s="43"/>
      <c r="E15" s="49"/>
      <c r="F15" s="48"/>
      <c r="G15" s="48"/>
      <c r="H15" s="48"/>
      <c r="I15" s="48"/>
      <c r="J15" s="48"/>
      <c r="K15" s="48"/>
      <c r="L15" s="48"/>
      <c r="M15" s="48"/>
      <c r="N15" s="50"/>
      <c r="O15" s="48"/>
      <c r="P15" s="48"/>
      <c r="Q15" s="48"/>
      <c r="R15" s="48"/>
      <c r="S15" s="48"/>
      <c r="T15" s="4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</row>
    <row r="16" spans="1:206" s="6" customFormat="1" ht="13.5" thickBot="1" x14ac:dyDescent="0.25">
      <c r="A16" s="66" t="s">
        <v>9</v>
      </c>
      <c r="B16" s="66"/>
      <c r="C16" s="66"/>
      <c r="D16" s="66">
        <f t="shared" ref="D16:Q16" si="2">SUM(D4:D6,D10:D12)</f>
        <v>0</v>
      </c>
      <c r="E16" s="66">
        <f t="shared" si="2"/>
        <v>0</v>
      </c>
      <c r="F16" s="66">
        <f t="shared" si="2"/>
        <v>0</v>
      </c>
      <c r="G16" s="66">
        <f t="shared" si="2"/>
        <v>0</v>
      </c>
      <c r="H16" s="66">
        <f t="shared" si="2"/>
        <v>0</v>
      </c>
      <c r="I16" s="66">
        <f t="shared" si="2"/>
        <v>0</v>
      </c>
      <c r="J16" s="66">
        <f t="shared" si="2"/>
        <v>0</v>
      </c>
      <c r="K16" s="66">
        <f t="shared" si="2"/>
        <v>0</v>
      </c>
      <c r="L16" s="66">
        <f t="shared" si="2"/>
        <v>0</v>
      </c>
      <c r="M16" s="66">
        <f t="shared" si="2"/>
        <v>0</v>
      </c>
      <c r="N16" s="66">
        <f t="shared" si="2"/>
        <v>0</v>
      </c>
      <c r="O16" s="66">
        <f t="shared" si="2"/>
        <v>0</v>
      </c>
      <c r="P16" s="66">
        <f t="shared" si="2"/>
        <v>0</v>
      </c>
      <c r="Q16" s="66">
        <f t="shared" si="2"/>
        <v>0</v>
      </c>
      <c r="R16" s="66">
        <f>SUM(R7,R13)</f>
        <v>0</v>
      </c>
      <c r="S16" s="66">
        <f>SUM(S7,S13)</f>
        <v>0</v>
      </c>
      <c r="T16" s="66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</row>
    <row r="17" spans="1:61" s="6" customFormat="1" ht="13.5" thickBot="1" x14ac:dyDescent="0.25">
      <c r="A17" s="67"/>
      <c r="B17" s="170" t="s">
        <v>10</v>
      </c>
      <c r="C17" s="170"/>
      <c r="D17" s="171">
        <f>D16+E16</f>
        <v>0</v>
      </c>
      <c r="E17" s="172"/>
      <c r="F17" s="110"/>
      <c r="G17" s="70"/>
      <c r="H17" s="70"/>
      <c r="I17" s="70"/>
      <c r="J17" s="70"/>
      <c r="K17" s="70"/>
      <c r="L17" s="70"/>
      <c r="M17" s="70"/>
      <c r="N17" s="68"/>
      <c r="O17" s="70"/>
      <c r="P17" s="70"/>
      <c r="Q17" s="70"/>
      <c r="R17" s="70"/>
      <c r="S17" s="70"/>
      <c r="T17" s="6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</row>
    <row r="18" spans="1:61" x14ac:dyDescent="0.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O18" s="63"/>
      <c r="P18" s="63"/>
      <c r="Q18" s="63"/>
      <c r="R18" s="63"/>
      <c r="S18" s="63"/>
      <c r="T18" s="63"/>
      <c r="U18" s="65"/>
    </row>
    <row r="19" spans="1:61" x14ac:dyDescent="0.2">
      <c r="A19" s="74"/>
      <c r="B19" s="75" t="s">
        <v>36</v>
      </c>
      <c r="C19" s="74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7"/>
      <c r="O19" s="76"/>
      <c r="P19" s="76"/>
      <c r="Q19" s="76"/>
      <c r="R19" s="76"/>
      <c r="S19" s="76"/>
      <c r="T19" s="76"/>
    </row>
    <row r="20" spans="1:61" s="4" customFormat="1" ht="14.25" x14ac:dyDescent="0.2">
      <c r="A20" s="78"/>
      <c r="B20" s="78" t="s">
        <v>80</v>
      </c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8"/>
      <c r="T20" s="78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</row>
    <row r="21" spans="1:61" s="4" customFormat="1" ht="14.25" x14ac:dyDescent="0.2">
      <c r="A21" s="78"/>
      <c r="B21" s="78" t="s">
        <v>81</v>
      </c>
      <c r="C21" s="7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8"/>
      <c r="T21" s="78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</row>
    <row r="22" spans="1:61" s="4" customFormat="1" ht="14.25" x14ac:dyDescent="0.2">
      <c r="A22" s="78"/>
      <c r="B22" s="78" t="s">
        <v>83</v>
      </c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8"/>
      <c r="T22" s="78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</row>
    <row r="23" spans="1:61" s="4" customFormat="1" ht="14.25" x14ac:dyDescent="0.2">
      <c r="A23" s="78"/>
      <c r="B23" s="78" t="s">
        <v>84</v>
      </c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8"/>
      <c r="T23" s="78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</row>
    <row r="24" spans="1:61" s="4" customFormat="1" ht="14.25" x14ac:dyDescent="0.2">
      <c r="A24" s="78"/>
      <c r="B24" s="78" t="s">
        <v>11</v>
      </c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8"/>
      <c r="T24" s="78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</row>
    <row r="25" spans="1:61" s="4" customFormat="1" ht="14.25" x14ac:dyDescent="0.2">
      <c r="A25" s="78"/>
      <c r="B25" s="78" t="s">
        <v>85</v>
      </c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8"/>
      <c r="T25" s="78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</row>
    <row r="26" spans="1:61" s="4" customFormat="1" ht="14.25" x14ac:dyDescent="0.2">
      <c r="A26" s="78"/>
      <c r="B26" s="78" t="s">
        <v>86</v>
      </c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8"/>
      <c r="T26" s="78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</row>
    <row r="27" spans="1:61" s="4" customFormat="1" ht="14.25" x14ac:dyDescent="0.2">
      <c r="A27" s="78"/>
      <c r="B27" s="78" t="str">
        <f>"(8) Reduced Marsh in Fill - Excavated Marsh material is usuable in Fills outside the 1:1 slope. Marsh in Fill Reduction factor = "&amp;J3</f>
        <v>(8) Reduced Marsh in Fill - Excavated Marsh material is usuable in Fills outside the 1:1 slope. Marsh in Fill Reduction factor = X.1X</v>
      </c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8"/>
      <c r="T27" s="78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</row>
    <row r="28" spans="1:61" s="4" customFormat="1" ht="14.25" x14ac:dyDescent="0.2">
      <c r="A28" s="78"/>
      <c r="B28" s="78" t="str">
        <f>"(9) Reduced EBS in Fill - Excavated EBS material is usuable in Fills outside the 1:1 slope. EBS in Fill Reduction factor = "&amp;K3</f>
        <v>(9) Reduced EBS in Fill - Excavated EBS material is usuable in Fills outside the 1:1 slope. EBS in Fill Reduction factor = X.2X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8"/>
      <c r="T28" s="78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</row>
    <row r="29" spans="1:61" s="4" customFormat="1" ht="14.25" x14ac:dyDescent="0.2">
      <c r="A29" s="78"/>
      <c r="B29" s="78" t="str">
        <f>"(10) Expanded Marsh Backfill - This is to be filled with Select Borrow material. Marsh Backfill Factor = "&amp;L3 &amp;". Item number 208.1100"</f>
        <v>(10) Expanded Marsh Backfill - This is to be filled with Select Borrow material. Marsh Backfill Factor = X.3X. Item number 208.1100</v>
      </c>
      <c r="C29" s="8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79"/>
      <c r="O29" s="79"/>
      <c r="P29" s="79"/>
      <c r="Q29" s="79"/>
      <c r="R29" s="79"/>
      <c r="S29" s="78"/>
      <c r="T29" s="78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</row>
    <row r="30" spans="1:61" s="4" customFormat="1" ht="14.25" x14ac:dyDescent="0.2">
      <c r="A30" s="78"/>
      <c r="B30" s="78" t="str">
        <f>"(11) Expanded EBS Backfill - This is to be filled with Select Borrow material. EBS Backfill Factor = "&amp;M3 &amp;". Item number 208.1100"</f>
        <v>(11) Expanded EBS Backfill - This is to be filled with Select Borrow material. EBS Backfill Factor = X.4X. Item number 208.1100</v>
      </c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79"/>
      <c r="O30" s="79"/>
      <c r="P30" s="79"/>
      <c r="Q30" s="79"/>
      <c r="R30" s="79"/>
      <c r="S30" s="78"/>
      <c r="T30" s="78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</row>
    <row r="31" spans="1:61" s="4" customFormat="1" ht="14.25" x14ac:dyDescent="0.2">
      <c r="A31" s="78"/>
      <c r="B31" s="78" t="str">
        <f>"(12) Expanded Rock Factor =  "&amp;N3</f>
        <v>(12) Expanded Rock Factor =  X.5X</v>
      </c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79"/>
      <c r="O31" s="79"/>
      <c r="P31" s="79"/>
      <c r="Q31" s="79"/>
      <c r="R31" s="79"/>
      <c r="S31" s="78"/>
      <c r="T31" s="78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</row>
    <row r="32" spans="1:61" s="4" customFormat="1" ht="14.25" x14ac:dyDescent="0.2">
      <c r="A32" s="78"/>
      <c r="B32" s="78" t="str">
        <f>"(13) Expanded Fill Factor = "&amp;P3</f>
        <v>(13) Expanded Fill Factor = X.6X</v>
      </c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8"/>
      <c r="T32" s="78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</row>
    <row r="33" spans="1:61" s="4" customFormat="1" ht="14.25" x14ac:dyDescent="0.2">
      <c r="A33" s="78"/>
      <c r="B33" s="78" t="s">
        <v>12</v>
      </c>
      <c r="C33" s="78"/>
      <c r="D33" s="82" t="s">
        <v>101</v>
      </c>
      <c r="E33" s="79"/>
      <c r="F33" s="82"/>
      <c r="G33" s="82"/>
      <c r="H33" s="82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8"/>
      <c r="T33" s="78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</row>
    <row r="34" spans="1:61" s="4" customFormat="1" ht="14.25" x14ac:dyDescent="0.2">
      <c r="A34" s="78"/>
      <c r="B34" s="78"/>
      <c r="C34" s="78" t="s">
        <v>13</v>
      </c>
      <c r="D34" s="79" t="s">
        <v>102</v>
      </c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8"/>
      <c r="T34" s="78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</row>
    <row r="35" spans="1:61" s="4" customFormat="1" ht="14.25" x14ac:dyDescent="0.2">
      <c r="A35" s="78"/>
      <c r="B35" s="78"/>
      <c r="C35" s="78" t="s">
        <v>13</v>
      </c>
      <c r="D35" s="79" t="s">
        <v>103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8"/>
      <c r="T35" s="78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</row>
    <row r="36" spans="1:61" s="4" customFormat="1" ht="14.25" x14ac:dyDescent="0.2">
      <c r="A36" s="78"/>
      <c r="B36" s="78"/>
      <c r="C36" s="78" t="s">
        <v>13</v>
      </c>
      <c r="D36" s="79" t="s">
        <v>104</v>
      </c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8"/>
      <c r="T36" s="78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</row>
    <row r="37" spans="1:61" s="4" customFormat="1" ht="14.25" x14ac:dyDescent="0.2">
      <c r="A37" s="78"/>
      <c r="B37" s="78" t="s">
        <v>87</v>
      </c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8"/>
      <c r="T37" s="78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</row>
    <row r="38" spans="1:61" s="4" customFormat="1" ht="14.25" x14ac:dyDescent="0.2">
      <c r="A38" s="78"/>
      <c r="B38" s="78" t="s">
        <v>88</v>
      </c>
      <c r="C38" s="80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8"/>
      <c r="T38" s="78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</row>
    <row r="39" spans="1:61" s="4" customFormat="1" ht="14.25" x14ac:dyDescent="0.2">
      <c r="A39" s="78"/>
      <c r="B39" s="118"/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8"/>
      <c r="T39" s="78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</row>
    <row r="40" spans="1:61" ht="15" x14ac:dyDescent="0.25">
      <c r="A40" s="117"/>
      <c r="B40" s="11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</row>
    <row r="41" spans="1:61" ht="15" x14ac:dyDescent="0.25">
      <c r="A41" s="117"/>
      <c r="B41" s="11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61" ht="15" x14ac:dyDescent="0.25">
      <c r="A42" s="117"/>
      <c r="B42" s="11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</row>
    <row r="43" spans="1:61" ht="15" x14ac:dyDescent="0.25">
      <c r="A43" s="117"/>
      <c r="B43" s="11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</row>
    <row r="44" spans="1:61" ht="15" x14ac:dyDescent="0.25">
      <c r="A44" s="117"/>
      <c r="B44" s="119"/>
    </row>
    <row r="50" spans="2:2" x14ac:dyDescent="0.2">
      <c r="B50" s="80"/>
    </row>
  </sheetData>
  <mergeCells count="3">
    <mergeCell ref="D1:E1"/>
    <mergeCell ref="B17:C17"/>
    <mergeCell ref="D17:E17"/>
  </mergeCells>
  <phoneticPr fontId="0" type="noConversion"/>
  <printOptions gridLines="1"/>
  <pageMargins left="0.75" right="0.75" top="1" bottom="1" header="0.5" footer="0.5"/>
  <pageSetup paperSize="3" scale="6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BF2975F3F0B741BDF632222B05AD8C" ma:contentTypeVersion="0" ma:contentTypeDescription="Create a new document." ma:contentTypeScope="" ma:versionID="1261abeb7ed7bad8dd43413a7ece9b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c3fccc06ba76354dc4a33353f1c4f3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9AF8C6-BC9B-44A1-B13D-099DFD2F58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E9989F2-991A-42D4-9D45-E6512E95BAF8}">
  <ds:schemaRefs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9529943-1C76-475C-8D8C-DFBF7FDFCC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Connection Stage 1</vt:lpstr>
      <vt:lpstr>QuantityReportTempXML</vt:lpstr>
      <vt:lpstr>Template-Detail</vt:lpstr>
      <vt:lpstr>Template-Summary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DOTRLL</dc:creator>
  <cp:lastModifiedBy>Seibert, Chelsea</cp:lastModifiedBy>
  <cp:lastPrinted>2008-01-31T14:45:57Z</cp:lastPrinted>
  <dcterms:created xsi:type="dcterms:W3CDTF">2008-01-23T19:03:58Z</dcterms:created>
  <dcterms:modified xsi:type="dcterms:W3CDTF">2020-04-27T21:49:40Z</dcterms:modified>
</cp:coreProperties>
</file>